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3792" windowWidth="13020" windowHeight="8100" tabRatio="557" firstSheet="1" activeTab="1"/>
  </bookViews>
  <sheets>
    <sheet name="Изменения1" sheetId="12" state="hidden" r:id="rId1"/>
    <sheet name="Измен_Дума" sheetId="16" r:id="rId2"/>
  </sheets>
  <definedNames>
    <definedName name="_xlnm._FilterDatabase" localSheetId="1" hidden="1">Измен_Дума!$A$5:$L$218</definedName>
    <definedName name="_xlnm._FilterDatabase" localSheetId="0" hidden="1">Изменения1!$B$5:$M$154</definedName>
    <definedName name="массив">#REF!</definedName>
    <definedName name="_xlnm.Print_Area" localSheetId="1">Измен_Дума!$A$1:$C$218</definedName>
    <definedName name="_xlnm.Print_Area" localSheetId="0">Изменения1!$A$1:$J$149</definedName>
  </definedNames>
  <calcPr calcId="145621"/>
</workbook>
</file>

<file path=xl/calcChain.xml><?xml version="1.0" encoding="utf-8"?>
<calcChain xmlns="http://schemas.openxmlformats.org/spreadsheetml/2006/main">
  <c r="D215" i="16" l="1"/>
  <c r="E215" i="16"/>
  <c r="F215" i="16"/>
  <c r="G215" i="16"/>
  <c r="D211" i="16"/>
  <c r="E211" i="16"/>
  <c r="F211" i="16"/>
  <c r="G211" i="16"/>
  <c r="D193" i="16"/>
  <c r="E193" i="16"/>
  <c r="F193" i="16"/>
  <c r="G193" i="16"/>
  <c r="D183" i="16"/>
  <c r="E183" i="16"/>
  <c r="F183" i="16"/>
  <c r="G183" i="16"/>
  <c r="D160" i="16"/>
  <c r="E160" i="16"/>
  <c r="F160" i="16"/>
  <c r="G160" i="16"/>
  <c r="D154" i="16"/>
  <c r="E154" i="16"/>
  <c r="F154" i="16"/>
  <c r="G154" i="16"/>
  <c r="D124" i="16"/>
  <c r="E124" i="16"/>
  <c r="F124" i="16"/>
  <c r="G124" i="16"/>
  <c r="L152" i="16" l="1"/>
  <c r="C193" i="16" l="1"/>
  <c r="L185" i="16"/>
  <c r="L184" i="16" l="1"/>
  <c r="L155" i="16"/>
  <c r="D19" i="16" l="1"/>
  <c r="D216" i="16" s="1"/>
  <c r="E19" i="16"/>
  <c r="E216" i="16" s="1"/>
  <c r="F19" i="16"/>
  <c r="F216" i="16" s="1"/>
  <c r="G19" i="16"/>
  <c r="G216" i="16" s="1"/>
  <c r="L122" i="16"/>
  <c r="L121" i="16"/>
  <c r="L181" i="16"/>
  <c r="L150" i="16"/>
  <c r="L151" i="16"/>
  <c r="L149" i="16"/>
  <c r="L191" i="16"/>
  <c r="L190" i="16" l="1"/>
  <c r="C160" i="16" l="1"/>
  <c r="L156" i="16"/>
  <c r="C211" i="16" l="1"/>
  <c r="C183" i="16"/>
  <c r="C154" i="16"/>
  <c r="L154" i="16" s="1"/>
  <c r="C124" i="16"/>
  <c r="L41" i="16" l="1"/>
  <c r="L42" i="16"/>
  <c r="L43" i="16"/>
  <c r="L44" i="16"/>
  <c r="L45" i="16"/>
  <c r="L46" i="16"/>
  <c r="L47" i="16"/>
  <c r="L48" i="16"/>
  <c r="L131" i="16"/>
  <c r="L132" i="16"/>
  <c r="L133" i="16"/>
  <c r="L148" i="16" l="1"/>
  <c r="L55" i="16" l="1"/>
  <c r="L54" i="16"/>
  <c r="L195" i="16" l="1"/>
  <c r="L29" i="16" l="1"/>
  <c r="L28" i="16"/>
  <c r="L27" i="16"/>
  <c r="L88" i="16"/>
  <c r="L87" i="16"/>
  <c r="L198" i="16" l="1"/>
  <c r="L74" i="16"/>
  <c r="L143" i="16"/>
  <c r="L142" i="16"/>
  <c r="L141" i="16"/>
  <c r="L140" i="16"/>
  <c r="L139" i="16"/>
  <c r="L75" i="16"/>
  <c r="L73" i="16"/>
  <c r="L197" i="16"/>
  <c r="C215" i="16" l="1"/>
  <c r="L186" i="16"/>
  <c r="L214" i="16"/>
  <c r="L108" i="16"/>
  <c r="L189" i="16" l="1"/>
  <c r="L165" i="16" l="1"/>
  <c r="L40" i="16"/>
  <c r="L39" i="16"/>
  <c r="L38" i="16"/>
  <c r="L37" i="16"/>
  <c r="L36" i="16"/>
  <c r="L35" i="16"/>
  <c r="L34" i="16"/>
  <c r="L93" i="16" l="1"/>
  <c r="L92" i="16"/>
  <c r="L210" i="16" l="1"/>
  <c r="L164" i="16"/>
  <c r="L130" i="16"/>
  <c r="C19" i="16" l="1"/>
  <c r="C216" i="16" s="1"/>
  <c r="L51" i="16"/>
  <c r="L50" i="16"/>
  <c r="L49" i="16"/>
  <c r="L205" i="16" l="1"/>
  <c r="L204" i="16"/>
  <c r="L203" i="16"/>
  <c r="L202" i="16"/>
  <c r="L175" i="16"/>
  <c r="L17" i="16"/>
  <c r="L16" i="16"/>
  <c r="L192" i="16"/>
  <c r="L145" i="16" l="1"/>
  <c r="L79" i="16"/>
  <c r="L11" i="16" l="1"/>
  <c r="L10" i="16"/>
  <c r="L66" i="16"/>
  <c r="L157" i="16"/>
  <c r="L169" i="16"/>
  <c r="L65" i="16"/>
  <c r="L64" i="16"/>
  <c r="L63" i="16"/>
  <c r="L62" i="16"/>
  <c r="L61" i="16"/>
  <c r="L9" i="16"/>
  <c r="L60" i="16"/>
  <c r="L59" i="16"/>
  <c r="L58" i="16"/>
  <c r="L85" i="16" l="1"/>
  <c r="L84" i="16"/>
  <c r="L8" i="16" l="1"/>
  <c r="L7" i="16"/>
  <c r="L196" i="16"/>
  <c r="L134" i="16"/>
  <c r="L168" i="16"/>
  <c r="L167" i="16"/>
  <c r="L166" i="16"/>
  <c r="L53" i="16"/>
  <c r="L52" i="16"/>
  <c r="L123" i="16" l="1"/>
  <c r="L120" i="16"/>
  <c r="L119" i="16"/>
  <c r="L182" i="16"/>
  <c r="L180" i="16"/>
  <c r="L104" i="16" l="1"/>
  <c r="L26" i="16" l="1"/>
  <c r="L105" i="16" l="1"/>
  <c r="L124" i="16" l="1"/>
  <c r="L187" i="16" l="1"/>
  <c r="L81" i="16"/>
  <c r="L80" i="16"/>
  <c r="L174" i="16"/>
  <c r="L173" i="16"/>
  <c r="L95" i="16"/>
  <c r="L15" i="16"/>
  <c r="L94" i="16"/>
  <c r="L163" i="16" l="1"/>
  <c r="L31" i="16"/>
  <c r="L162" i="16"/>
  <c r="L30" i="16"/>
  <c r="L83" i="16" l="1"/>
  <c r="L188" i="16"/>
  <c r="L32" i="16" l="1"/>
  <c r="L128" i="16"/>
  <c r="L33" i="16"/>
  <c r="L106" i="16" l="1"/>
  <c r="L153" i="16"/>
  <c r="L107" i="16"/>
  <c r="L101" i="16" l="1"/>
  <c r="L102" i="16"/>
  <c r="L103" i="16"/>
  <c r="L146" i="16" l="1"/>
  <c r="L176" i="16"/>
  <c r="L199" i="16" l="1"/>
  <c r="L144" i="16"/>
  <c r="L77" i="16"/>
  <c r="L78" i="16"/>
  <c r="L171" i="16"/>
  <c r="L172" i="16"/>
  <c r="L12" i="16"/>
  <c r="L67" i="16"/>
  <c r="L68" i="16"/>
  <c r="L137" i="16"/>
  <c r="L138" i="16"/>
  <c r="L170" i="16"/>
  <c r="L69" i="16"/>
  <c r="L70" i="16"/>
  <c r="L71" i="16"/>
  <c r="L89" i="16" l="1"/>
  <c r="L13" i="16"/>
  <c r="L14" i="16"/>
  <c r="L90" i="16"/>
  <c r="L91" i="16"/>
  <c r="L201" i="16"/>
  <c r="L211" i="16" l="1"/>
  <c r="L129" i="16"/>
  <c r="L72" i="16" l="1"/>
  <c r="L126" i="16" l="1"/>
  <c r="L127" i="16"/>
  <c r="L22" i="16"/>
  <c r="L23" i="16"/>
  <c r="L24" i="16"/>
  <c r="L25" i="16"/>
  <c r="L118" i="16" l="1"/>
  <c r="L117" i="16"/>
  <c r="L116" i="16"/>
  <c r="L115" i="16"/>
  <c r="L114" i="16"/>
  <c r="L113" i="16"/>
  <c r="L112" i="16"/>
  <c r="L111" i="16"/>
  <c r="L110" i="16"/>
  <c r="L209" i="16" l="1"/>
  <c r="L147" i="16" l="1"/>
  <c r="L200" i="16"/>
  <c r="L183" i="16"/>
  <c r="L206" i="16"/>
  <c r="L56" i="16"/>
  <c r="L57" i="16"/>
  <c r="L86" i="16"/>
  <c r="L208" i="16"/>
  <c r="L177" i="16"/>
  <c r="L178" i="16"/>
  <c r="L109" i="16"/>
  <c r="L179" i="16"/>
  <c r="L97" i="16"/>
  <c r="L98" i="16"/>
  <c r="L99" i="16"/>
  <c r="L100" i="16"/>
  <c r="L96" i="16"/>
  <c r="L136" i="16"/>
  <c r="L82" i="16"/>
  <c r="L21" i="16"/>
  <c r="L76" i="16"/>
  <c r="L19" i="16"/>
  <c r="L213" i="16"/>
  <c r="L207" i="16"/>
  <c r="L194" i="16"/>
  <c r="L161" i="16"/>
  <c r="L159" i="16"/>
  <c r="L135" i="16"/>
  <c r="L158" i="16"/>
  <c r="L125" i="16"/>
  <c r="L20" i="16"/>
  <c r="L18" i="16"/>
  <c r="E145" i="12"/>
  <c r="F145" i="12"/>
  <c r="G145" i="12"/>
  <c r="H145" i="12"/>
  <c r="E137" i="12"/>
  <c r="F137" i="12"/>
  <c r="G137" i="12"/>
  <c r="H137" i="12"/>
  <c r="E125" i="12"/>
  <c r="F125" i="12"/>
  <c r="G125" i="12"/>
  <c r="H125" i="12"/>
  <c r="E118" i="12"/>
  <c r="F118" i="12"/>
  <c r="G118" i="12"/>
  <c r="H118" i="12"/>
  <c r="E112" i="12"/>
  <c r="F112" i="12"/>
  <c r="G112" i="12"/>
  <c r="H112" i="12"/>
  <c r="E91" i="12"/>
  <c r="F91" i="12"/>
  <c r="G91" i="12"/>
  <c r="H91" i="12"/>
  <c r="E25" i="12"/>
  <c r="F25" i="12"/>
  <c r="G25" i="12"/>
  <c r="H25" i="12"/>
  <c r="M123" i="12"/>
  <c r="M124" i="12"/>
  <c r="M89" i="12"/>
  <c r="M90" i="12"/>
  <c r="M88" i="12"/>
  <c r="H149" i="12"/>
  <c r="F149" i="12"/>
  <c r="G149" i="12"/>
  <c r="E149" i="12"/>
  <c r="D112" i="12"/>
  <c r="D91" i="12"/>
  <c r="M44" i="12"/>
  <c r="M101" i="12"/>
  <c r="M81" i="12"/>
  <c r="M80" i="12"/>
  <c r="M102" i="12"/>
  <c r="D137" i="12"/>
  <c r="M13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2" i="12"/>
  <c r="M83" i="12"/>
  <c r="M84" i="12"/>
  <c r="M85" i="12"/>
  <c r="M86" i="12"/>
  <c r="M87" i="12"/>
  <c r="M92" i="12"/>
  <c r="M127" i="12"/>
  <c r="M93" i="12"/>
  <c r="M94" i="12"/>
  <c r="M95" i="12"/>
  <c r="M96" i="12"/>
  <c r="M97" i="12"/>
  <c r="M98" i="12"/>
  <c r="M99" i="12"/>
  <c r="M100" i="12"/>
  <c r="M103" i="12"/>
  <c r="M104" i="12"/>
  <c r="M105" i="12"/>
  <c r="M106" i="12"/>
  <c r="M107" i="12"/>
  <c r="M108" i="12"/>
  <c r="M109" i="12"/>
  <c r="M110" i="12"/>
  <c r="M111" i="12"/>
  <c r="M113" i="12"/>
  <c r="M114" i="12"/>
  <c r="M115" i="12"/>
  <c r="M116" i="12"/>
  <c r="M117" i="12"/>
  <c r="M119" i="12"/>
  <c r="M120" i="12"/>
  <c r="M121" i="12"/>
  <c r="M122" i="12"/>
  <c r="M126" i="12"/>
  <c r="M128" i="12"/>
  <c r="M129" i="12"/>
  <c r="M130" i="12"/>
  <c r="M131" i="12"/>
  <c r="M132" i="12"/>
  <c r="M133" i="12"/>
  <c r="M134" i="12"/>
  <c r="M135" i="12"/>
  <c r="M138" i="12"/>
  <c r="M139" i="12"/>
  <c r="M140" i="12"/>
  <c r="M141" i="12"/>
  <c r="M142" i="12"/>
  <c r="M143" i="12"/>
  <c r="M144" i="12"/>
  <c r="M146" i="12"/>
  <c r="M147" i="12"/>
  <c r="M148" i="12"/>
  <c r="M6" i="12"/>
  <c r="D118" i="12"/>
  <c r="M118" i="12"/>
  <c r="M91" i="12"/>
  <c r="M112" i="12"/>
  <c r="D125" i="12"/>
  <c r="M125" i="12"/>
  <c r="D25" i="12"/>
  <c r="M25" i="12"/>
  <c r="D145" i="12"/>
  <c r="M145" i="12"/>
  <c r="D149" i="12"/>
  <c r="M137" i="12"/>
  <c r="M149" i="12"/>
  <c r="L193" i="16"/>
  <c r="L215" i="16"/>
  <c r="L160" i="16" l="1"/>
  <c r="L216" i="16"/>
</calcChain>
</file>

<file path=xl/comments1.xml><?xml version="1.0" encoding="utf-8"?>
<comments xmlns="http://schemas.openxmlformats.org/spreadsheetml/2006/main">
  <authors>
    <author>Дарков Николай Юрьевич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1 - нац без
2 - нац экон
3 - жкх
4 - образ
5 - культура и кино
6 - сми
7 - здравоохр
8 - физкульт и спорт
9 - соц политика
10 - общегос. вопросы</t>
        </r>
      </text>
    </comment>
  </commentList>
</comments>
</file>

<file path=xl/comments2.xml><?xml version="1.0" encoding="utf-8"?>
<comments xmlns="http://schemas.openxmlformats.org/spreadsheetml/2006/main">
  <authors>
    <author>Дарков Николай Юрьевич</author>
  </authors>
  <commentLis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1 - нац без
2 - нац экон
3 - жкх
4 - образ
5 - культура и кино
6 - сми
7 - здравоохр
8 - физкульт и спорт
9 - соц политика
10 - общегос. вопросы</t>
        </r>
      </text>
    </comment>
  </commentList>
</comments>
</file>

<file path=xl/sharedStrings.xml><?xml version="1.0" encoding="utf-8"?>
<sst xmlns="http://schemas.openxmlformats.org/spreadsheetml/2006/main" count="1743" uniqueCount="822">
  <si>
    <t>Наименование мероприятий</t>
  </si>
  <si>
    <t>Поквартальное распределение средств</t>
  </si>
  <si>
    <t>Фракции Московской областной Думы</t>
  </si>
  <si>
    <t>Ф.И.О. депутата Московской областной Думы</t>
  </si>
  <si>
    <t>Раздел</t>
  </si>
  <si>
    <t>1 квартал</t>
  </si>
  <si>
    <t>2 квартал</t>
  </si>
  <si>
    <t>3 квартал</t>
  </si>
  <si>
    <t>4 квартал</t>
  </si>
  <si>
    <t>9</t>
  </si>
  <si>
    <t>Единая Россия</t>
  </si>
  <si>
    <t>КПРФ</t>
  </si>
  <si>
    <t>Леонтьев М.П.</t>
  </si>
  <si>
    <t>Справедливая Россия</t>
  </si>
  <si>
    <t>Сапа А.А.</t>
  </si>
  <si>
    <t>Яременко Е.А.</t>
  </si>
  <si>
    <t>ИТОГО</t>
  </si>
  <si>
    <t>яя</t>
  </si>
  <si>
    <t>аа</t>
  </si>
  <si>
    <t>ЖИЛИЩНО-КОММУНАЛЬНОЕ ХОЗЯЙСТВО</t>
  </si>
  <si>
    <t>Двойных А.В.</t>
  </si>
  <si>
    <t>Живцов Э.Н.</t>
  </si>
  <si>
    <t>Захарова М.Б.</t>
  </si>
  <si>
    <t>Иванов А.А.</t>
  </si>
  <si>
    <t>Крымов В.Б.</t>
  </si>
  <si>
    <t>Мазуров А.Б.</t>
  </si>
  <si>
    <t>Пекарев В.Я.</t>
  </si>
  <si>
    <t>Юдин В.Ю.</t>
  </si>
  <si>
    <t>Зинина С.И.</t>
  </si>
  <si>
    <t>Ордынская Т.А.</t>
  </si>
  <si>
    <t>ЛДПР</t>
  </si>
  <si>
    <t>Вихарев А.Г.</t>
  </si>
  <si>
    <t>Чистюхин И.В.</t>
  </si>
  <si>
    <t>ОБРАЗОВАНИЕ</t>
  </si>
  <si>
    <t>Бодунков А.Ф.</t>
  </si>
  <si>
    <t>Брынцалов И.Ю.</t>
  </si>
  <si>
    <t>Губин В.Г.</t>
  </si>
  <si>
    <t>Дупак В.В.</t>
  </si>
  <si>
    <t>Жуков И.Н.</t>
  </si>
  <si>
    <t>Мазо Л.В.</t>
  </si>
  <si>
    <t>Полякова А.В.</t>
  </si>
  <si>
    <t>Рогозин А.Д.</t>
  </si>
  <si>
    <t>Тыцкий В.И.</t>
  </si>
  <si>
    <t>Уткина Г.С.</t>
  </si>
  <si>
    <t>Шапкин В.Н.</t>
  </si>
  <si>
    <t>Шаров А.Н.</t>
  </si>
  <si>
    <t>Юдаков С.В.</t>
  </si>
  <si>
    <t>Емельянов О.В.</t>
  </si>
  <si>
    <t>Жигарев К.С.</t>
  </si>
  <si>
    <t>Лебедев Д.Ю.</t>
  </si>
  <si>
    <t>Чарышкин И.В.</t>
  </si>
  <si>
    <t>КУЛЬТУРА, КИНЕМАТОГРАФИЯ</t>
  </si>
  <si>
    <t>СРЕДСТВА МАССОВОЙ ИНФОРМАЦИИ</t>
  </si>
  <si>
    <t>ЗДРАВООХРАНЕНИЕ</t>
  </si>
  <si>
    <t>ФИЗИЧЕСКАЯ КУЛЬТУРА И СПОРТ</t>
  </si>
  <si>
    <t>СОЦИАЛЬНАЯ ПОЛИТИКА</t>
  </si>
  <si>
    <t>ОБЩЕГОСУДАРСТВЕННЫЕ ВОПРОСЫ</t>
  </si>
  <si>
    <t>ВСЕГО</t>
  </si>
  <si>
    <t>яяя</t>
  </si>
  <si>
    <t>1</t>
  </si>
  <si>
    <t>Подольский муниципальный район</t>
  </si>
  <si>
    <t>городской округ Домодедово</t>
  </si>
  <si>
    <t>Дмитровский муниципальный район</t>
  </si>
  <si>
    <t>городской округ Дубна</t>
  </si>
  <si>
    <t>Талдомский муниципальный район</t>
  </si>
  <si>
    <t>Чеховский муниципальный район</t>
  </si>
  <si>
    <t xml:space="preserve"> п. Лесной городок Одинцовский муниципальный район </t>
  </si>
  <si>
    <t>Воскресенский муниципальный район</t>
  </si>
  <si>
    <t>Рузский муниципальный район</t>
  </si>
  <si>
    <t>Мытищинский муниципальный район</t>
  </si>
  <si>
    <t>Солнечногорский муниципальный район</t>
  </si>
  <si>
    <t>Клинский муниципальный район</t>
  </si>
  <si>
    <t>Сергиево-Посадский муниципальный район</t>
  </si>
  <si>
    <t xml:space="preserve">Орехово-Зуевский муниципальный район </t>
  </si>
  <si>
    <t>городской округ Коломна</t>
  </si>
  <si>
    <t>Наименование муниципальный района либо городского округа</t>
  </si>
  <si>
    <t>городской округ Орехово-Зуево</t>
  </si>
  <si>
    <t>Ногинский муниципальный район</t>
  </si>
  <si>
    <t>городской округ Черноголовка</t>
  </si>
  <si>
    <t>городской округ Электросталь</t>
  </si>
  <si>
    <t>городской округ Фрязино</t>
  </si>
  <si>
    <t>Пушкинский муниципальный район</t>
  </si>
  <si>
    <t>городской округ Лосино-Петровский</t>
  </si>
  <si>
    <t>Щелковский муниципальный район</t>
  </si>
  <si>
    <t>городской округ Долгопрудный</t>
  </si>
  <si>
    <t>городской округ Реутов</t>
  </si>
  <si>
    <t>городской округ Лобня</t>
  </si>
  <si>
    <t>городской округ Химки</t>
  </si>
  <si>
    <t>Зарайский муниципальный район</t>
  </si>
  <si>
    <t>Наро-Фоминский муниципальный район</t>
  </si>
  <si>
    <t>Можайский муниципальный район</t>
  </si>
  <si>
    <t>Раменский муниципальный район</t>
  </si>
  <si>
    <t>Щелковский муниципальный район, городское поселение Щелково</t>
  </si>
  <si>
    <t xml:space="preserve">городской округ Жуковский </t>
  </si>
  <si>
    <t xml:space="preserve">городской округ Юбилейный </t>
  </si>
  <si>
    <t>Егорьевский муниципальный район</t>
  </si>
  <si>
    <t>городской округ Серпухов</t>
  </si>
  <si>
    <t>Наумов А.А.</t>
  </si>
  <si>
    <t>Ленинский муниципальный район</t>
  </si>
  <si>
    <t>Шаховской муниципальный район</t>
  </si>
  <si>
    <t>Волоколамский муниципальный район</t>
  </si>
  <si>
    <t>городской округ Жуковский</t>
  </si>
  <si>
    <t xml:space="preserve">Еремейцева Н.Н. </t>
  </si>
  <si>
    <t>Оказание материальной помощи гражданам, находящимся в трудной жизненной ситуации и имеющим место жительства в городском округе Черноголовка (Министерство социальной защиты населения Московской области)</t>
  </si>
  <si>
    <t xml:space="preserve">Луховицкий муниципальный район </t>
  </si>
  <si>
    <t xml:space="preserve">городской округ Железнодорожный </t>
  </si>
  <si>
    <t xml:space="preserve"> городской округ Королёв</t>
  </si>
  <si>
    <t xml:space="preserve">городское поселение Воскресенск, Воскресенского муниципального района </t>
  </si>
  <si>
    <t xml:space="preserve">Оказание материальной помощи гражданам, находящимся в трудной жизненной ситуации и имеющим место жительства в Клинском муниципальном районе (Министерство социальной защиты населения Московской области) </t>
  </si>
  <si>
    <t xml:space="preserve">Оказание материальной помощи гражданам, находящимся в трудной жизненной ситуации и имеющим место жительства в городском округе Лобня (Министерство социальной защиты населения Московской области) </t>
  </si>
  <si>
    <t xml:space="preserve">Куликов В.П. </t>
  </si>
  <si>
    <t>Щёлковский муниципальный район, городское поселение Монино</t>
  </si>
  <si>
    <t>ПЕРЕЧЕНЬ
дополнительных мероприятий по развитию жилищно-коммунального хозяйства и социально-культурной сферы на 2013 год</t>
  </si>
  <si>
    <t>Чаплин Н.Ю.</t>
  </si>
  <si>
    <t xml:space="preserve"> Мытищинский муниципальный  район, городское поселение Мытищи </t>
  </si>
  <si>
    <t>Пушкинский муниципальный район, городское поселение Пушкино</t>
  </si>
  <si>
    <t>Оказание материальной помощи гражданам, находящимся в трудной жизненной ситуации и имеющим место жительства в Мытищинском муниципальном районе (Министерство социальной защиты населения Московской области)</t>
  </si>
  <si>
    <t xml:space="preserve">Ногинский муниципальный район </t>
  </si>
  <si>
    <t xml:space="preserve">НАЦИОНАЛЬНАЯ БЕЗОПАСНОСТЬ И ПРАВООХРАНИТЕЛЬНАЯ ДЕЯТЕЛЬНОСТЬ </t>
  </si>
  <si>
    <t xml:space="preserve">Аксаков Е.В. 
</t>
  </si>
  <si>
    <t>Проведение мероприятий в сфере социальной защиты населения, посвященных знаменательным событиям и памятным датам, установленным в Российской Федерации и Московской области, Луховицкий муниципальный район (Министерство социальной защиты населения Московской области)</t>
  </si>
  <si>
    <t xml:space="preserve"> №
п/п</t>
  </si>
  <si>
    <t>Приобретение легкового автомобиля для муниципального бюджетного учреждения "Редакция газеты "Волхонка", Ногинский муниципальный район</t>
  </si>
  <si>
    <t>Приложение
к Закону Московской области
«О внесении изменений в Закон Московской 
области «О дополнительных мероприятиях
по развитию жилищно-коммунального хозяйства
и социально-культурной сферы на 2013 год»</t>
  </si>
  <si>
    <t>Приобретение спортивного инвентаря и оборудования для Муниципального общеобразовательного учреждения "Средняя школа № 3 с углубленным изучением отдельных предметов",  городской округ Бронницы</t>
  </si>
  <si>
    <t>городской округ Бронницы</t>
  </si>
  <si>
    <t>Приобретение медицинского оборудования для Муниципального  учреждения здравоохранения "Бронницкая городская муниципальная больница",  городской округ Бронницы</t>
  </si>
  <si>
    <t>Приобретение спортивного инвентаря и оборудования для Муниципального учреждения физической культуры и спорта "Спортивный клуб Бронницы", городской округ Бронницы</t>
  </si>
  <si>
    <t>Приобретение компьютерной техники, компьютерных столов, шкафов, стеллажей для Муниципального учреждения культуры "Музей истории города Бронницы",     городской округ Бронницы.</t>
  </si>
  <si>
    <t>Городской округ Бронницы</t>
  </si>
  <si>
    <t>Ремонт здания Муниципального предприятия г.Жуковского "Детский шахматный клуб "Двойной шах",                             городской округ Жуковский</t>
  </si>
  <si>
    <t>Приобретение поискового оборудования и инвентаря для Муниципального учреждения социального обслуживания молодежи "Бронницкий молодежный центр Алиби",  городской округ Бронницы</t>
  </si>
  <si>
    <t>Средства бюджету городского округа Юбилейный на предоставление субсидии Совету ветеранов г. Юбилейный Московской области в порядке установленном, местной администрацией (Министерство социальной защиты населения Московской области).</t>
  </si>
  <si>
    <t xml:space="preserve">Приобретение компьютерной техники, спортивного оборудования и инвенторя  для Муниципального предприятия г.Жуковского "Детский шахматный клуб "Двойной шах", городской округ Жуковский                              </t>
  </si>
  <si>
    <t xml:space="preserve">Ремонт первого этажа Муниципального бюджетного общеобразовательного учреждения "Средняя общеобразовательная школа №2", городской округ Юбилейный </t>
  </si>
  <si>
    <t xml:space="preserve">Ремонт системы отопления Муниципального дошкольного образовательного учреждения "Детский сад общеобразвивающего вида №63", Раменский муниципальный район         </t>
  </si>
  <si>
    <t xml:space="preserve">Ремонт пищеблока и приобретение оборудования для пищеблока для Муниципального общеобразовательного учреждения "Основная общеобразовательная школа № 18 пос. РАОС", Раменский муниципальный район         </t>
  </si>
  <si>
    <t>Приобретение и установка ограждения территории детского сада, опор уличного освещения периметра территории для Муниципального дошкольного образовательного учреждения "Детский сад комбинированного вида № 67",   Раменский муниципальный район</t>
  </si>
  <si>
    <t>Приобретение минипресса для ручной чеканки монет и исторического реквизита для Муниципального учреждения Раменского муниципального района "Молодёжный клуб исторической реконструкции "Наследие предков", Раменский муниципальный район</t>
  </si>
  <si>
    <t>Проведение ремонтных работ для Муниципального образовательного учреждения средняя общеобразовательная школа №7, городской округ Жуковский</t>
  </si>
  <si>
    <t>Приобретение компьютеров и компьютерной техники для Муниципального образовательного учреждения средняя общеобразовательная школа №7, городской округ Жуковский</t>
  </si>
  <si>
    <t>Приобретение мебели в классы для Муниципального общеобразовательного учреждения средняя общеобразовательная школа №9, городской округ Жуковский</t>
  </si>
  <si>
    <t>Проведение ремонтных работ в кабинете химии для Муниципального образовательного учреждения средняя общеобразовательная школа №13, городской округ Жуковский</t>
  </si>
  <si>
    <t>Проведение ремонтных работ в зале клуба самбо "Русские богатыри" для Муниципального автономного образовательного учреждения дополнительного образования детей "Центр детско-юношеского спорта", городской округ Жуковский</t>
  </si>
  <si>
    <t>Проведение ремонтных работ для Муниципального образовательного учреждения средняя общеобразовательная школа №26,  Раменский муниципальный район</t>
  </si>
  <si>
    <t>Приобретение школьной мебели для Муниципального бюджетного общеобразовательного учреждения Лицей № 11, городской округ Химки</t>
  </si>
  <si>
    <t>Ремонтные работы и приобретение школьной мебели для Муниципального бюджетного общеобразовательного учреждения Средняя общеобразовательная школа № 24, городской округ Химки</t>
  </si>
  <si>
    <t>Приобретение и установка аппаратуры и материалов системы безопасности (видеонаблюдения) для Муниципального автономного дошкольного образовательного учреждения Детский сад комбинированного вида № 31 «Золотой ключик» городского округа Химки</t>
  </si>
  <si>
    <t>Приобретение музыкальных инструментов для Муниципального бюджетного образовательного учреждения дополнительного образования детей «Сходненская детская школа искусств», городской округ Химки</t>
  </si>
  <si>
    <t>Приобретение и установка аппаратуры и материалов системы безопасности (видеонаблюдения) для Муниципального бюджетного дошкольного образовательного учреждения Детский сад общеразвивающего вида № 37 «Лучик», городской округ Химки</t>
  </si>
  <si>
    <t>Приобретение и установка аппаратуры и материалов системы безопасности (видеонаблюдения) для Муниципального бюджетного дошкольного образовательного   учреждения Детский сад комбинированного вида № 49 «Семицветик», городской округ Химки</t>
  </si>
  <si>
    <t>Приобретение мебели, музыкальных инструментов, мольбертов, планшетов, гипсовых барельефов для Автономного образовательного учреждения дополнительного образования детей «Детская школа искусств», городской округ Долгопрудный</t>
  </si>
  <si>
    <t>Приобретение оргтехники для Муниципального бюджетного учреждения «Комплексный молодежный центр», городской округ Долгопрудный</t>
  </si>
  <si>
    <t>Приобретение оргтехники для Муниципального бюджетного учреждения «Патриотический клуб «Юный спасатель», городской округ Долгопрудный</t>
  </si>
  <si>
    <t>Приобретение экспедиционного снаряжения и экипировки для муниципального образовательного учреждения дополнительного образования детей детско-юношеский центр "Турист", Мытищинский муниципальный район</t>
  </si>
  <si>
    <t>Приобретение концертных костюмов для  детско-юношеского коллектива "Ровесник" муниципального бюджетного учреждения районный молодежный центр "Маяк", Мытищинский муниципальный район</t>
  </si>
  <si>
    <t xml:space="preserve">Приобретение и доставка интерактивных досок для муниципального бюджетного общеобразовательного учреждения "Средняя общеобразовательная школа 
№ 6", Мытищинский муниципальный район </t>
  </si>
  <si>
    <t>Проведение мероприятий в сфере социальной защиты населения, посвященных знаменательным событиям и памятным датам, установленным в Российской Федерации и Московской области, Мытищинский муниципальный район (Министерство социальной защиты населения Московской области)</t>
  </si>
  <si>
    <t>Благоустройство территории по адресу: г. Мытищи, Олимпийский проспект,  дом № 19, корп. 1, городское поселение Мытищи, Мытищинский муниципальный район</t>
  </si>
  <si>
    <t>Приобретение и установка детской игровой площадки по адресу: г.Щёлково, ул. Иванова, во дворе домов №11, 11 «А», городское поселение Щёлково, Щёлковский муниципальный район</t>
  </si>
  <si>
    <t xml:space="preserve">Приобретение спортивного инвентаря  для Муниципального общеобразовательного учреждения "Кратовская средняя общеобразовательная школа № 98", Раменский муниципальный район         </t>
  </si>
  <si>
    <t>Изготовление Боевого знамени 351 Гвардейского парашютно-десантного полка и орденской ленты к знамени для школьного музея Быковской средней общеобразовательной школы №15, Раменский муниципальный район</t>
  </si>
  <si>
    <t xml:space="preserve">Озеленение парковой зоны по ул. Фасадная городского поселения Лесной Городок Одинцовского муниципального района </t>
  </si>
  <si>
    <t xml:space="preserve">Установка ограждений в парковой зоне по ул. Фасадная городского поселения Лесной Городок Одинцовского муниципального района </t>
  </si>
  <si>
    <t xml:space="preserve">Обустройство пешеходных дорожек парковой зоны по ул. Фасадная городского поселения Лесной Городок Одинцовского муниципального района </t>
  </si>
  <si>
    <t xml:space="preserve">Установка малых архитектурных форм в парковой зоне по ул. Фасадная городского поселения Лесной Городок Одинцовского муниципального района </t>
  </si>
  <si>
    <t xml:space="preserve">Освещение парковой зоны по ул. Фасадная городского поселения Лесной Городок Одинцовского муниципального района </t>
  </si>
  <si>
    <t>Приобретение спортивного инвентаря для женской команды по хоккею с мячом «Славяночка»  Муниципального бюджетного образовательного учреждения дополнительного образования детей ДЮСШ «СК «Вымпел», городской округ Королев</t>
  </si>
  <si>
    <t>Приобретение техники и оргтехники для обеспечения деятельности УМВД России по Сергиево-Посадскому району Московской области по охране общественного порядка и обеспечению общественной безопасности,  Сергиево-Посадский муниципальный район</t>
  </si>
  <si>
    <t>городское поселение Сергиев Посад Сергиево-Посадского муниципального района</t>
  </si>
  <si>
    <t>городское поселение Краснозаводск Сергиево-Посадского муниципального района</t>
  </si>
  <si>
    <t>городское поселение Пересвет Сергиево-Посадского муниципального района</t>
  </si>
  <si>
    <t>сельское поселение Шеметовское Сергиево-Посадского муниципального района</t>
  </si>
  <si>
    <t>Приобретение и установка пластиковых окон для Муниципального бюджетного дошкольного образовательного учреждения "Детский сад общеразвивающего вида № 68", Сергиево-Посадский муниципальный район</t>
  </si>
  <si>
    <t>Приобретение и установка пластиковых окон для Муниципального бюджетного дошкольного образовательного учреждения "Детский сад общеразвивающего вида № 56", Сергиево-Посадский муниципальный район</t>
  </si>
  <si>
    <t>Приобретение плиты для пищеблока и мебели для Муниципального бюджетного дошкольного образовательного учреждения "Детский сад комбинированного вида № 24", Сергиево-Посадский муниципальный район</t>
  </si>
  <si>
    <t>Приобретение и установка пластиковых окон для Муниципального бюджетного дошкольного образовательного учреждения "Детский сад комбинированного вида № 40", Сергиево-Посадский муниципальный район</t>
  </si>
  <si>
    <t>Установка стеклопакетов и приобретение кухонной машины для Муниципального бюджетного образовательного учреждения для детей дошкольного и младшего школьного возраста "Начальная школа-детский сад № 1 компенсирующего вида", Сергиево-Посадский муниципальный район</t>
  </si>
  <si>
    <t>Приобретение фортепиано для муниципального образовательного учреждения дополнительного образования детей "Детская школа искусств № 3 г. Сергиев Посад-7", Сергиево-Посадский муниципальный район</t>
  </si>
  <si>
    <t>Проведение реконструкции и текущего ремонта актового зала для Муниципального образовательного учреждения дополнительного образования детей "Детская музыкальная школа № 6 г. Хотьково", Сергиево-Посадский муниципальный район</t>
  </si>
  <si>
    <t>Приобретение спортивной формы для Муниципального образовательного учреждения дополнительного образования детей "Детская юношеская спортивная школа "ЦЕНТР", Сергиево-Посадский муниципальный район</t>
  </si>
  <si>
    <t>Приобретение спортивной формы для команды по баскетболу для Муниципального образовательного учреждения  дополнительного образования детей "Комплексная детско-юношеская спортивная школа  "Салют", Сергиево-Посадский муниципальный район</t>
  </si>
  <si>
    <t>Установка приточно-вытяжной системы вентиляции и приобретение мебели для Муниципального бюджетного дошкольного образовательного учреждения "Детский сад общеразвивающего вида № 28", Сергиево-Посадский муниципальный район</t>
  </si>
  <si>
    <t>Издание книги воспоминаний Ю.Н. Палагина "По муромской дорожке", Администрация Сергиево-Посадского муниципального района</t>
  </si>
  <si>
    <t>городское поселение Хотьково Сергиево-Посадского муниципального района</t>
  </si>
  <si>
    <t>Приобретение мебели и книг для Муниципального казенного учреждения культуры сельского поселения Селковское Сергиево-Посадского муниципального района Московской области "Торгашинская опорная библиотека", сельское поселение Селковское Сергиево-Посадского муниципального района</t>
  </si>
  <si>
    <t>сельское поселение Селковское Сергиево-Посадского муниципального района</t>
  </si>
  <si>
    <t>Приобретение звукового оборудования и компьютерной техники для Муниципального бюджетного учреждения культуры  "Сельский дом культуры Мостовик", сельское поселение Васильевское Сергиево-Посадского муниципального района</t>
  </si>
  <si>
    <t>сельское поселение Васильевское Сергиево-Посадского муниципального района</t>
  </si>
  <si>
    <t>Приобретение мебели для детского отделения для Муниципального учреждения здравоохранения Сергиево-Посадского муниципального района Московской области "Краснозаводская городская больница", Сергиево-Посадский муниципальный район</t>
  </si>
  <si>
    <t>Оказание адресной материальной помощи  гражданам, находящимся в трудной жизненной ситуации и имеющим место жительства в Сергиево-Посадском муниципальном  районе Московской области (Министерство социальной защиты населения Московской области)</t>
  </si>
  <si>
    <t xml:space="preserve">Ремонт помещений административного здания, приобретение мебели для Администрации городского поселения Сергиев Посад, городское поселение Сергиев Посад </t>
  </si>
  <si>
    <t>Проведение ремонтных работ для Муниципального бюджетного дошкольного образовательного учреждения "Детский сад общеразвивающего вида №58", Сергиево-Посадский муниципальный район</t>
  </si>
  <si>
    <t>Приобретение и установка спортивной площадки для занятия "Workout" по адресу: г. Краснозаводск, ул. Горького, дом 4, городское поселение Краснозаводск Сергиево-Посадского муниципального района</t>
  </si>
  <si>
    <t>Приобретение и установка спортивной площадки для занятия "Workout" по адресу: г. Пересвет, ул. Мира, дом 13, городское поселение Пересвет Сергиево-Посадского муниципального района</t>
  </si>
  <si>
    <t>Приобретение и установка спортивной площадки для занятия "Workout" в селе Закубежье (сельский дом культуры), сельское поселение Шеметовское Сергиево-Посадского муниципального района</t>
  </si>
  <si>
    <t>Приобретение, доставка  и монтаж учебного оборудования для детского автогородка по адресу: п. Шаховская, улица 1-я Советская, городское поселение Шаховская, Шаховской  муниципальный район</t>
  </si>
  <si>
    <t xml:space="preserve">Приобретение мебели, компьютеров, оргтехники для муниципального общеобразовательного учреждения «Гимназия № 4», Можайский муниципальный район </t>
  </si>
  <si>
    <t>Приобретение свето-, звукооборудования для Муниципального бюджетного учреждения культуры «Шаховской Дом культуры», Шаховской муниципальный район</t>
  </si>
  <si>
    <t>Приобретение медицинского оборудования и мебели для муниципального бюджетного учреждения здравоохранения «Шаховская центральная районная больница», Шаховской муниципальный район</t>
  </si>
  <si>
    <t xml:space="preserve">Волоколамский муниципальный район </t>
  </si>
  <si>
    <t xml:space="preserve">Одинцовский муниципальный район </t>
  </si>
  <si>
    <t xml:space="preserve">Можайский муниципальный район </t>
  </si>
  <si>
    <t>2.1.</t>
  </si>
  <si>
    <t>87.1</t>
  </si>
  <si>
    <t>1762.1</t>
  </si>
  <si>
    <t>1775.1</t>
  </si>
  <si>
    <t>1901.1</t>
  </si>
  <si>
    <t>1955.1</t>
  </si>
  <si>
    <t>2128.1</t>
  </si>
  <si>
    <t>2138.1</t>
  </si>
  <si>
    <t>Проведение теплоэнергетического  обследования жилого многоквартирного дома и составление его энергетического паспорта по адресу: Московская область, г. Мытищи,  ул. 3-я Крестьянская, д. 12 корп. 1, городское поселение Мытищи, Мытищинский муниципальный  район</t>
  </si>
  <si>
    <t>городской округ Королёв</t>
  </si>
  <si>
    <t>Посадка деревьев и кустарника на территории МБОУ СОШ № 17 г. Мытищи, Мытищинский муниципальный  район</t>
  </si>
  <si>
    <t>Мытищинский муниципальный  район, сельское поселение Федоскинское</t>
  </si>
  <si>
    <t>Приобретение спортивного инвентаря для МБОУ СОШ № 28, Мытищинский муниципальный  район</t>
  </si>
  <si>
    <t xml:space="preserve">Проведение ремонтных работ в помещениях МБОУ СОШ № 5 г. Мытищи, Мытищинский муниципальный  район  </t>
  </si>
  <si>
    <t>Приобретение и установка спортивных площадок для занятия "Workout" по адресу: г. Сергиев Посад, улица Новоугличское шоссе, дом 94 А, городское поселение Сергиев Посад Сергиево-Посадского муниципального района</t>
  </si>
  <si>
    <t>перенесена из строки 3 Закона</t>
  </si>
  <si>
    <t>Обустройство территории и детской игровой площадки по адресу: 
г. Пушкино, 1-й Фабричный проезд, д. 14а, городское поселение Пушкино, Пушкинский муниципальный район</t>
  </si>
  <si>
    <t xml:space="preserve">Рузский муниципальный район </t>
  </si>
  <si>
    <t>Приобретение спортивной формы и тренажеров для Муниципального учреждения Физкультурно-спортивный центр "Воскресенск", городское поселение Воскресенск, Воскресенский муниципальный район</t>
  </si>
  <si>
    <t xml:space="preserve">Проведение восстановительных и реставрационных работ  памятника герою Железняку и работ по  обустройству территории, прилегающей к памятнику в д. Федоскино, сельское поселение Федоскино Мытищинского муниципального района </t>
  </si>
  <si>
    <t>Благоустройство двора по адресу: г.Жуковский, улица Чапаева,  дом 15, городской округ Жуковский</t>
  </si>
  <si>
    <t>Приобретение картофелечистки для Муниципального бюджетного дошкольного образовательного учреждения "Детский сад общеразвивающего вида № 43", пос.Мостовик, Сергиево-Посадский муниципальный район</t>
  </si>
  <si>
    <t>Проведение ремонтных работ системы отопления в помещениях МБДОУ № 45 «Солнышко» г. Мытищи, Мытищинский муниципальный  район</t>
  </si>
  <si>
    <t>Проведение ремонтных работ в помещениях МБДОУ № 6 «Берёзка» г. Лобня, городской округ Лобня</t>
  </si>
  <si>
    <t>Приобретение спортивного инвентаря для МБОУ СОШ № 24 им. 9 Гвардейской Краснознамённой стрелковой дивизии, Мытищинский муниципальный  район</t>
  </si>
  <si>
    <t>Приобретение спортивного инвентаря для МБОУ СОШ № 10 им. А.К. Астрахова, Мытищинский муниципальный  район</t>
  </si>
  <si>
    <t>87.2</t>
  </si>
  <si>
    <t>87.3</t>
  </si>
  <si>
    <t>87.4</t>
  </si>
  <si>
    <t>87.5</t>
  </si>
  <si>
    <t>87.6</t>
  </si>
  <si>
    <t>87.7</t>
  </si>
  <si>
    <t>87.8</t>
  </si>
  <si>
    <t>87.9</t>
  </si>
  <si>
    <t>87.10</t>
  </si>
  <si>
    <t>87.11</t>
  </si>
  <si>
    <t>87.12</t>
  </si>
  <si>
    <t>87.13</t>
  </si>
  <si>
    <t>87.14</t>
  </si>
  <si>
    <t>87.15</t>
  </si>
  <si>
    <t>1554.1</t>
  </si>
  <si>
    <t>1554.2</t>
  </si>
  <si>
    <t>1554.3</t>
  </si>
  <si>
    <t>1554.4</t>
  </si>
  <si>
    <t>1554.5</t>
  </si>
  <si>
    <t>1554.6</t>
  </si>
  <si>
    <t>1554.7</t>
  </si>
  <si>
    <t>1554.8</t>
  </si>
  <si>
    <t>1554.9</t>
  </si>
  <si>
    <t>1554.10</t>
  </si>
  <si>
    <t>1554.11</t>
  </si>
  <si>
    <t>1554.12</t>
  </si>
  <si>
    <t>1554.13</t>
  </si>
  <si>
    <t>1554.14</t>
  </si>
  <si>
    <t>1554.15</t>
  </si>
  <si>
    <t>1554.16</t>
  </si>
  <si>
    <t>1554.17</t>
  </si>
  <si>
    <t>1554.18</t>
  </si>
  <si>
    <t>1554.19</t>
  </si>
  <si>
    <t>1554.20</t>
  </si>
  <si>
    <t>1554.21</t>
  </si>
  <si>
    <t>1554.22</t>
  </si>
  <si>
    <t>1554.23</t>
  </si>
  <si>
    <t>1554.24</t>
  </si>
  <si>
    <t>1554.25</t>
  </si>
  <si>
    <t>1554.26</t>
  </si>
  <si>
    <t>1554.27</t>
  </si>
  <si>
    <t>1554.28</t>
  </si>
  <si>
    <t>1554.29</t>
  </si>
  <si>
    <t>1554.30</t>
  </si>
  <si>
    <t>1554.31</t>
  </si>
  <si>
    <t>1554.32</t>
  </si>
  <si>
    <t>1554.33</t>
  </si>
  <si>
    <t>1554.34</t>
  </si>
  <si>
    <t>1554.35</t>
  </si>
  <si>
    <t>1554.36</t>
  </si>
  <si>
    <t>1554.37</t>
  </si>
  <si>
    <t>1554.38</t>
  </si>
  <si>
    <t>1554.39</t>
  </si>
  <si>
    <t>1554.40</t>
  </si>
  <si>
    <t>1554.41</t>
  </si>
  <si>
    <t>1554.42</t>
  </si>
  <si>
    <t>1554.43</t>
  </si>
  <si>
    <t>1554.44</t>
  </si>
  <si>
    <t>1554.45</t>
  </si>
  <si>
    <t>1554.46</t>
  </si>
  <si>
    <t>1554.47</t>
  </si>
  <si>
    <t>1554.48</t>
  </si>
  <si>
    <t>1554.49</t>
  </si>
  <si>
    <t>1554.50</t>
  </si>
  <si>
    <t>1554.51</t>
  </si>
  <si>
    <t>1554.52</t>
  </si>
  <si>
    <t>1554.53</t>
  </si>
  <si>
    <t>1554.54</t>
  </si>
  <si>
    <t>1554.55</t>
  </si>
  <si>
    <t>1554.56</t>
  </si>
  <si>
    <t>1554.57</t>
  </si>
  <si>
    <t>1554.58</t>
  </si>
  <si>
    <t>1554.59</t>
  </si>
  <si>
    <t>1762.2</t>
  </si>
  <si>
    <t>1955.2</t>
  </si>
  <si>
    <t>1762.3</t>
  </si>
  <si>
    <t>1762.4</t>
  </si>
  <si>
    <t>1762.5</t>
  </si>
  <si>
    <t>1762.6</t>
  </si>
  <si>
    <t>1762.7</t>
  </si>
  <si>
    <t>1762.8</t>
  </si>
  <si>
    <t>1762.9</t>
  </si>
  <si>
    <t>1762.10</t>
  </si>
  <si>
    <t>1762.11</t>
  </si>
  <si>
    <t>1762.12</t>
  </si>
  <si>
    <t>1762.13</t>
  </si>
  <si>
    <t>1762.14</t>
  </si>
  <si>
    <t>1762.15</t>
  </si>
  <si>
    <t>1762.16</t>
  </si>
  <si>
    <t>1762.17</t>
  </si>
  <si>
    <t>1775.2</t>
  </si>
  <si>
    <t>1775.3</t>
  </si>
  <si>
    <t>1775.4</t>
  </si>
  <si>
    <t>1901.2</t>
  </si>
  <si>
    <t>1901.3</t>
  </si>
  <si>
    <t>1901.4</t>
  </si>
  <si>
    <t>1955.3</t>
  </si>
  <si>
    <t>1955.4</t>
  </si>
  <si>
    <t>1955.5</t>
  </si>
  <si>
    <t>1955.6</t>
  </si>
  <si>
    <t>1955.7</t>
  </si>
  <si>
    <t>1955.8</t>
  </si>
  <si>
    <t>1955.9</t>
  </si>
  <si>
    <t>2128.2</t>
  </si>
  <si>
    <t>2128.3</t>
  </si>
  <si>
    <t>2128.4</t>
  </si>
  <si>
    <t>2128.5</t>
  </si>
  <si>
    <t>2128.6</t>
  </si>
  <si>
    <t>1955.10</t>
  </si>
  <si>
    <t>пункт из 1528</t>
  </si>
  <si>
    <t xml:space="preserve">Приобретение мебели, компьютеров, оргтехники для муниципального автономного учреждения Щелковского муниципального района "Универсальный спортивный комплекс "Подмосковье", Щелковский муниципальный район </t>
  </si>
  <si>
    <t>Приобретение компьютерной и оргтехники для Муниципального бюджетного учреждения культуры "Центр культуры "Акрихин", городское поселение Старая Купавна Ногинского муниципального района</t>
  </si>
  <si>
    <t>городское поселение Старая Купавна Ногинский муниципальный район</t>
  </si>
  <si>
    <t>1762.18</t>
  </si>
  <si>
    <t>Проведение работ по ремонту санитарных комнат и комнат медицинского обслуживания учащихся для МОУ Дмитровская средняя общеобразовательная школа №1 им. Кузнецова, Дмитровский  муниципальный район</t>
  </si>
  <si>
    <t>1554.60</t>
  </si>
  <si>
    <t>1554.61</t>
  </si>
  <si>
    <t>Приобретение музыкальных инструментов для Муниципального образовательного учреждения "Гимназия №1" г.Волоколамска, Волоколамский муниципальный район</t>
  </si>
  <si>
    <t>1554.62</t>
  </si>
  <si>
    <t>1762.19</t>
  </si>
  <si>
    <t>Сумма выделяемых средств, 
в тыс. руб.</t>
  </si>
  <si>
    <t>Проведение работ по ремонту  кабинетов технологии для МОУ Дмитровская средняя общеобразовательная школа №1 им. Кузнецова, Дмитровский  муниципальный район</t>
  </si>
  <si>
    <t xml:space="preserve">Приобретение и доставка оборудования для муниципального бюджетного общеобразовательного учреждения "Средняя общеобразовательная школа № 14", Мытищинский муниципальный район </t>
  </si>
  <si>
    <t xml:space="preserve">Приобретение оборудования для муниципального бюджетного общеобразовательного учреждения "Средняя общеобразовательная школа № 6", Мытищинский муниципальный район </t>
  </si>
  <si>
    <t xml:space="preserve">Приобретение детской игровой мебели для  Муниципального дошкольного образовательного учреждения «Детский сад № 28  общеразвивающего вида», Можайский муниципальный район </t>
  </si>
  <si>
    <t xml:space="preserve">Приобретение мебели для  Муниципального дошкольного образовательного учреждения «Детский сад № 12 общеобразовательного вида», Можайский муниципальный район </t>
  </si>
  <si>
    <t>1554.63</t>
  </si>
  <si>
    <t>1554.64</t>
  </si>
  <si>
    <t>Приобретение компьютерного оборудования для отделений, амбулаторий, фельдшерско-акушерских пунктов муниципального бюджетного учреждения «Шаховская центральная районная больница», Шаховской муниципальный район</t>
  </si>
  <si>
    <t>1901.5</t>
  </si>
  <si>
    <r>
      <t xml:space="preserve">Приобретение и доставка мебели для </t>
    </r>
    <r>
      <rPr>
        <sz val="12"/>
        <color indexed="10"/>
        <rFont val="Times New Roman"/>
        <family val="1"/>
        <charset val="204"/>
      </rPr>
      <t>муниципального бюджетного общеобразовательного</t>
    </r>
    <r>
      <rPr>
        <sz val="12"/>
        <rFont val="Times New Roman"/>
        <family val="1"/>
        <charset val="204"/>
      </rPr>
      <t xml:space="preserve"> учреждения "Средняя общеобразовательная школа № 6", Мытищинский муниципальный район </t>
    </r>
  </si>
  <si>
    <t>Приобретение и установка оконных блоков муниципальном бюджетном общеобразовательном учреждении "Гимназия   
№ 16", Мытищинский муниципальный район</t>
  </si>
  <si>
    <r>
      <t xml:space="preserve">Приобретение спортивного инвентаря для учащихся </t>
    </r>
    <r>
      <rPr>
        <sz val="12"/>
        <color indexed="10"/>
        <rFont val="Times New Roman"/>
        <family val="1"/>
        <charset val="204"/>
      </rPr>
      <t>Муниципального бюджетного образовательного учреждения дополнительного образования детей "Детско-юношеская спортивная школа"</t>
    </r>
    <r>
      <rPr>
        <sz val="12"/>
        <rFont val="Times New Roman"/>
        <family val="1"/>
        <charset val="204"/>
      </rPr>
      <t xml:space="preserve"> Мытищинского муниципального района, </t>
    </r>
    <r>
      <rPr>
        <sz val="12"/>
        <color indexed="10"/>
        <rFont val="Times New Roman"/>
        <family val="1"/>
        <charset val="204"/>
      </rPr>
      <t xml:space="preserve">Мытищинский муниципальный район </t>
    </r>
  </si>
  <si>
    <r>
      <rPr>
        <sz val="12"/>
        <rFont val="Times New Roman"/>
        <family val="1"/>
        <charset val="204"/>
      </rPr>
      <t>Оказание услуг по проведению учебно-тренировочных занятий по фигурному катанию на коньках для учащихся М</t>
    </r>
    <r>
      <rPr>
        <sz val="12"/>
        <color indexed="10"/>
        <rFont val="Times New Roman"/>
        <family val="1"/>
        <charset val="204"/>
      </rPr>
      <t xml:space="preserve">униципального бюджетного образовательного учреждения дополнительного образования детей "Детско-юношеская спортивная школа" </t>
    </r>
    <r>
      <rPr>
        <sz val="12"/>
        <rFont val="Times New Roman"/>
        <family val="1"/>
        <charset val="204"/>
      </rPr>
      <t xml:space="preserve">Мытищинского муниципального района, </t>
    </r>
    <r>
      <rPr>
        <sz val="12"/>
        <color indexed="10"/>
        <rFont val="Times New Roman"/>
        <family val="1"/>
        <charset val="204"/>
      </rPr>
      <t>Мытищинский муниципальный район</t>
    </r>
  </si>
  <si>
    <t>Приобретение сценических костюмов и театрального реквизита  для Муниципального учреждения культуры драматический театр "Стрела" для детей и взрослых, городской округ Жуковский</t>
  </si>
  <si>
    <r>
      <t xml:space="preserve">Приобретение спортивного инвентаря для Муниципального </t>
    </r>
    <r>
      <rPr>
        <sz val="12"/>
        <color indexed="10"/>
        <rFont val="Times New Roman"/>
        <family val="1"/>
        <charset val="204"/>
      </rPr>
      <t xml:space="preserve">казенного </t>
    </r>
    <r>
      <rPr>
        <sz val="12"/>
        <rFont val="Times New Roman"/>
        <family val="1"/>
        <charset val="204"/>
      </rPr>
      <t>образовательного учреждения для детей-сирот и детей, оставшихся без попечения родителей "Бужаниновский специальный (коррекционный) детский дом для детей-сирот и детей, оставшихся без попечения родителей,  с ограниченными возможностями здоровья", Сергиево-Посадский муниципальный район</t>
    </r>
  </si>
  <si>
    <r>
      <t xml:space="preserve">Ремонт лестничных маршей для Муниципального бюджетного дошкольного образовательного учреждения "Детский сад </t>
    </r>
    <r>
      <rPr>
        <sz val="12"/>
        <color indexed="10"/>
        <rFont val="Times New Roman"/>
        <family val="1"/>
        <charset val="204"/>
      </rPr>
      <t xml:space="preserve">общеразвивающего </t>
    </r>
    <r>
      <rPr>
        <sz val="12"/>
        <rFont val="Times New Roman"/>
        <family val="1"/>
        <charset val="204"/>
      </rPr>
      <t xml:space="preserve">вида № 32", Сергиево-Посадский муниципальный район </t>
    </r>
  </si>
  <si>
    <r>
      <t xml:space="preserve">Приобретение мебели и компьютерной техники для Муниципального бюджетного </t>
    </r>
    <r>
      <rPr>
        <sz val="12"/>
        <color indexed="10"/>
        <rFont val="Times New Roman"/>
        <family val="1"/>
        <charset val="204"/>
      </rPr>
      <t>общеоб</t>
    </r>
    <r>
      <rPr>
        <sz val="12"/>
        <rFont val="Times New Roman"/>
        <family val="1"/>
        <charset val="204"/>
      </rPr>
      <t>разовательного учреждения "Краснозаводская средняя общеобразовательная школа № 1", Сергиево-Посадский муниципальный район</t>
    </r>
  </si>
  <si>
    <t xml:space="preserve">Приобретение мебели, оборудования, оргтехники для муниципального  бюджетного специального (коррекционного) образовательного учреждения  для обучающихся воспитанников с ограниченными возможностями здоровья «Специальная (коррекционная) общеобразовательная школа "Гармония",    Одинцовский муниципальный район </t>
  </si>
  <si>
    <r>
      <rPr>
        <sz val="12"/>
        <color indexed="10"/>
        <rFont val="Times New Roman"/>
        <family val="1"/>
        <charset val="204"/>
      </rPr>
      <t>Замена оконных блоков</t>
    </r>
    <r>
      <rPr>
        <sz val="12"/>
        <rFont val="Times New Roman"/>
        <family val="1"/>
        <charset val="204"/>
      </rPr>
      <t xml:space="preserve"> для Автономного общеобразовательного учреждения  гимназия "Российская школа", городской округ Королёв</t>
    </r>
  </si>
  <si>
    <r>
      <rPr>
        <sz val="12"/>
        <color indexed="10"/>
        <rFont val="Times New Roman"/>
        <family val="1"/>
        <charset val="204"/>
      </rPr>
      <t>Замена оконных блоков</t>
    </r>
    <r>
      <rPr>
        <sz val="12"/>
        <rFont val="Times New Roman"/>
        <family val="1"/>
        <charset val="204"/>
      </rPr>
      <t xml:space="preserve"> для Муниципального бюджетного образовательного учреждения города Королева Московской области средней общеобразовательной школы №16,  городской округ Королёв</t>
    </r>
  </si>
  <si>
    <r>
      <t>Ремонт фасада учебного корпуса для  Государственного бюджетного образовательного учреждения среднего профессионального образования "Раменский политехнический техникум",</t>
    </r>
    <r>
      <rPr>
        <sz val="12"/>
        <color indexed="10"/>
        <rFont val="Times New Roman"/>
        <family val="1"/>
        <charset val="204"/>
      </rPr>
      <t xml:space="preserve"> (Министерство образования Московской области) </t>
    </r>
  </si>
  <si>
    <t xml:space="preserve">Приобретение и установка оконных блоков для Муниципального  общеобразовательного учреждения  "Ильинская средняя общеобразовательная школа №26", Раменский муниципальный район         </t>
  </si>
  <si>
    <t xml:space="preserve">Приобретение оборудования и инвентаря для Муниципального общеобразовательного учреждения " Раменская средняя общеобразовательная школа №5", Раменский муниципальный район  </t>
  </si>
  <si>
    <r>
      <t>Проведение работ по монтажу системы видеонаблюдения в муниципальном бюджетном образовательном учреждении "Мытищинский детский дом-школа музыкального воспитания" для детей-сирот и детей, оставшихся без попечения ро</t>
    </r>
    <r>
      <rPr>
        <sz val="12"/>
        <color indexed="10"/>
        <rFont val="Times New Roman"/>
        <family val="1"/>
        <charset val="204"/>
      </rPr>
      <t>ди</t>
    </r>
    <r>
      <rPr>
        <sz val="12"/>
        <rFont val="Times New Roman"/>
        <family val="1"/>
        <charset val="204"/>
      </rPr>
      <t>телей (законных представителей), Мытищинский муниципальный район</t>
    </r>
  </si>
  <si>
    <t xml:space="preserve">Приобретение и установка устройства для автоматической подачи звонков в муниципальном бюджетном общеобразовательном учреждении "Средняя общеобразовательная школа 
№ 14", Мытищинский муниципальный район </t>
  </si>
  <si>
    <r>
      <t xml:space="preserve">Проведение культурно-массовых мероприятий в городском поселении Хотьково Сергиево-Посадского муниципального района  (Администрация городского поселения Хотьково Сергиево-Посадского муниципального района), </t>
    </r>
    <r>
      <rPr>
        <sz val="12"/>
        <color indexed="10"/>
        <rFont val="Times New Roman"/>
        <family val="1"/>
        <charset val="204"/>
      </rPr>
      <t>городское поселение Хотьково Сергиево-Посадского муниципального района</t>
    </r>
  </si>
  <si>
    <r>
      <t>Пошив костюмов для Муниципиального учреждения</t>
    </r>
    <r>
      <rPr>
        <sz val="12"/>
        <color indexed="10"/>
        <rFont val="Times New Roman"/>
        <family val="1"/>
        <charset val="204"/>
      </rPr>
      <t xml:space="preserve"> культуры  Сергиево-Посадского муниципального района Московской области Образовательно-досуговый центр "Октябрь</t>
    </r>
    <r>
      <rPr>
        <sz val="12"/>
        <rFont val="Times New Roman"/>
        <family val="1"/>
        <charset val="204"/>
      </rPr>
      <t xml:space="preserve">" (для фольклорного ансамбля "Московия"), Сергиево-Посадский муниципальный района </t>
    </r>
  </si>
  <si>
    <r>
      <t>Приобретение оргтехники для Муниципального учреждения                  культуры «Волоколамская ЦБС»,</t>
    </r>
    <r>
      <rPr>
        <sz val="12"/>
        <color indexed="10"/>
        <rFont val="Times New Roman"/>
        <family val="1"/>
        <charset val="204"/>
      </rPr>
      <t xml:space="preserve"> городское поселение Волоколамск</t>
    </r>
    <r>
      <rPr>
        <sz val="12"/>
        <rFont val="Times New Roman"/>
        <family val="1"/>
        <charset val="204"/>
      </rPr>
      <t xml:space="preserve"> Волоколамско</t>
    </r>
    <r>
      <rPr>
        <sz val="12"/>
        <color indexed="10"/>
        <rFont val="Times New Roman"/>
        <family val="1"/>
        <charset val="204"/>
      </rPr>
      <t>го</t>
    </r>
    <r>
      <rPr>
        <sz val="12"/>
        <rFont val="Times New Roman"/>
        <family val="1"/>
        <charset val="204"/>
      </rPr>
      <t xml:space="preserve"> муниципальн</t>
    </r>
    <r>
      <rPr>
        <sz val="12"/>
        <color indexed="10"/>
        <rFont val="Times New Roman"/>
        <family val="1"/>
        <charset val="204"/>
      </rPr>
      <t>ого</t>
    </r>
    <r>
      <rPr>
        <sz val="12"/>
        <rFont val="Times New Roman"/>
        <family val="1"/>
        <charset val="204"/>
      </rPr>
      <t xml:space="preserve"> района </t>
    </r>
  </si>
  <si>
    <r>
      <t xml:space="preserve">Приобретение оборудования, оргтехники для Муниципального учреждения  «Курьяновский Дом культуры» </t>
    </r>
    <r>
      <rPr>
        <sz val="12"/>
        <color indexed="10"/>
        <rFont val="Times New Roman"/>
        <family val="1"/>
        <charset val="204"/>
      </rPr>
      <t>сельское поселение Ярополецкое Волоколамского муниципального района</t>
    </r>
  </si>
  <si>
    <r>
      <t xml:space="preserve">Приобретение музыкальных инструментов для Муниципального </t>
    </r>
    <r>
      <rPr>
        <sz val="12"/>
        <color indexed="10"/>
        <rFont val="Times New Roman"/>
        <family val="1"/>
        <charset val="204"/>
      </rPr>
      <t>казенного</t>
    </r>
    <r>
      <rPr>
        <sz val="12"/>
        <rFont val="Times New Roman"/>
        <family val="1"/>
        <charset val="204"/>
      </rPr>
      <t xml:space="preserve"> учреждения «Теряевский Дом культуры», </t>
    </r>
    <r>
      <rPr>
        <sz val="12"/>
        <color indexed="10"/>
        <rFont val="Times New Roman"/>
        <family val="1"/>
        <charset val="204"/>
      </rPr>
      <t>сельское поселение Теряевское Волоколамского муниципального района</t>
    </r>
    <r>
      <rPr>
        <sz val="12"/>
        <rFont val="Times New Roman"/>
        <family val="1"/>
        <charset val="204"/>
      </rPr>
      <t xml:space="preserve"> </t>
    </r>
  </si>
  <si>
    <r>
      <t xml:space="preserve">Приобретение книг классиков русской литературы для Государственного автономного учреждения культуры  «Московская </t>
    </r>
    <r>
      <rPr>
        <sz val="12"/>
        <color indexed="10"/>
        <rFont val="Times New Roman"/>
        <family val="1"/>
        <charset val="204"/>
      </rPr>
      <t>областная государственная научная библиотека имени Н.К.Крупской»</t>
    </r>
    <r>
      <rPr>
        <sz val="12"/>
        <rFont val="Times New Roman"/>
        <family val="1"/>
        <charset val="204"/>
      </rPr>
      <t>, (Министерство культуры Московской области)</t>
    </r>
  </si>
  <si>
    <r>
      <t>Приобретение оргтехники для</t>
    </r>
    <r>
      <rPr>
        <sz val="12"/>
        <color indexed="10"/>
        <rFont val="Times New Roman"/>
        <family val="1"/>
        <charset val="204"/>
      </rPr>
      <t xml:space="preserve"> автономного </t>
    </r>
    <r>
      <rPr>
        <sz val="12"/>
        <rFont val="Times New Roman"/>
        <family val="1"/>
        <charset val="204"/>
      </rPr>
      <t>учреждения муниципального образования г</t>
    </r>
    <r>
      <rPr>
        <sz val="12"/>
        <color indexed="10"/>
        <rFont val="Times New Roman"/>
        <family val="1"/>
        <charset val="204"/>
      </rPr>
      <t>.Долгопрудного «Долгопрудненский Дом культуры «Вперед</t>
    </r>
    <r>
      <rPr>
        <sz val="12"/>
        <rFont val="Times New Roman"/>
        <family val="1"/>
        <charset val="204"/>
      </rPr>
      <t>», городской округ Долгопрудный</t>
    </r>
  </si>
  <si>
    <t>Преобретение комплекса переносной эстрадной аппаратуры для Муниципального бюджетного учреждения культуры городского поселения Монино «Культурно-досуговый центр «Дом офицеров», городское поселение Монино Щёлковского муниципального района</t>
  </si>
  <si>
    <r>
      <t xml:space="preserve">Приобретение театральных костюмов для проведения культурно-массовых мероприятий  в Муниципальном </t>
    </r>
    <r>
      <rPr>
        <sz val="12"/>
        <color indexed="10"/>
        <rFont val="Times New Roman"/>
        <family val="1"/>
        <charset val="204"/>
      </rPr>
      <t>бюджетном учреждении культуры городского поселения Мытищи Мытищинского муниципального района Московской области "Библиотечно-информационный центр", городское поселение Мытищи Мытищинского муниципального района</t>
    </r>
    <r>
      <rPr>
        <sz val="12"/>
        <rFont val="Times New Roman"/>
        <family val="1"/>
        <charset val="204"/>
      </rPr>
      <t xml:space="preserve"> </t>
    </r>
  </si>
  <si>
    <r>
      <t xml:space="preserve">Приобретение игровых форм и реквизита </t>
    </r>
    <r>
      <rPr>
        <sz val="12"/>
        <color indexed="10"/>
        <rFont val="Times New Roman"/>
        <family val="1"/>
        <charset val="204"/>
      </rPr>
      <t>для Муниципального учреждения культуры Драматический театр "Стрела"</t>
    </r>
    <r>
      <rPr>
        <sz val="12"/>
        <rFont val="Times New Roman"/>
        <family val="1"/>
        <charset val="204"/>
      </rPr>
      <t xml:space="preserve"> для детей и взрослых, городской округ Жуковский</t>
    </r>
  </si>
  <si>
    <r>
      <t>Приобретение компьютерного оборудования и оргтехники для Государственного автономного учреждения Московской области "Информационное агентство Волоколамского района Московской области",</t>
    </r>
    <r>
      <rPr>
        <sz val="12"/>
        <color indexed="10"/>
        <rFont val="Times New Roman"/>
        <family val="1"/>
        <charset val="204"/>
      </rPr>
      <t xml:space="preserve"> (Главное управление по информационной политики Московской области) </t>
    </r>
  </si>
  <si>
    <r>
      <t>Приобретение компьютерного оборудования и оргтехники для Государственного автономного учреждения Московской области "Информационное агентство Рузского района Московской области",</t>
    </r>
    <r>
      <rPr>
        <sz val="12"/>
        <color indexed="10"/>
        <rFont val="Times New Roman"/>
        <family val="1"/>
        <charset val="204"/>
      </rPr>
      <t xml:space="preserve"> (Главное управление по информационной политики Московской области)  </t>
    </r>
  </si>
  <si>
    <r>
      <t xml:space="preserve">Приобретение компьютерного оборудования и оргтехники для Государственного автономного учреждения Московской области «Информационное агентство Можайского района Московской области», </t>
    </r>
    <r>
      <rPr>
        <sz val="12"/>
        <color indexed="10"/>
        <rFont val="Times New Roman"/>
        <family val="1"/>
        <charset val="204"/>
      </rPr>
      <t xml:space="preserve">(Главное управление по информационной политики Московской области) </t>
    </r>
  </si>
  <si>
    <r>
      <t xml:space="preserve">Приобретение легковой машины для проведения линейного контроля на маршрутах для для Муниципального учреждения «Мытищинская Станция Скорой Медицинской Помощи» (МУ «МССМП» г. Мытищи Мытищинского района),  </t>
    </r>
    <r>
      <rPr>
        <sz val="12"/>
        <color indexed="10"/>
        <rFont val="Times New Roman"/>
        <family val="1"/>
        <charset val="204"/>
      </rPr>
      <t>Мытищинский муниципальный  район</t>
    </r>
  </si>
  <si>
    <r>
      <t xml:space="preserve">Приобретение мебели для государственного казенного учреждения социального обслуживания Московской области  «Шаховской социально-реабилитационный центр для несовершеннолетних «Колпица», </t>
    </r>
    <r>
      <rPr>
        <sz val="12"/>
        <color indexed="10"/>
        <rFont val="Times New Roman"/>
        <family val="1"/>
        <charset val="204"/>
      </rPr>
      <t>(Министерство социальной защиты населения Московской области)</t>
    </r>
  </si>
  <si>
    <r>
      <t>Приобретение и установка оконных блоков  в Мытищинском управлении записи актов гражданского состояния Главного управления записи актов гражданского состояния Московской области,</t>
    </r>
    <r>
      <rPr>
        <sz val="12"/>
        <color indexed="10"/>
        <rFont val="Times New Roman"/>
        <family val="1"/>
        <charset val="204"/>
      </rPr>
      <t xml:space="preserve"> (Главное управление записи актов гражданского состояния Московской области) </t>
    </r>
  </si>
  <si>
    <t>1554.71.1</t>
  </si>
  <si>
    <t>1775.5.1</t>
  </si>
  <si>
    <t>1775.5.2</t>
  </si>
  <si>
    <t xml:space="preserve">Проведение ремонтных работ в санузлах и канализации в Муниципальном бюджетном общеобразовательном учреждении Голицынская средняя общеобразовательная школа № 2 Одинцовского муниципального района
</t>
  </si>
  <si>
    <t>Одинцовкий муниципальный район</t>
  </si>
  <si>
    <t>1554.71.3</t>
  </si>
  <si>
    <t xml:space="preserve">Лазутина Л.Е. 
</t>
  </si>
  <si>
    <t>Еремейцева Н.Н.</t>
  </si>
  <si>
    <t xml:space="preserve">Щёлковский муниципальный район </t>
  </si>
  <si>
    <t>Замена оконных блоков в Муниципальном бюджетном общеобразовательном учреждении Петровская начальная общеобразовательная школа, Ленинский муниципальный район</t>
  </si>
  <si>
    <t xml:space="preserve">Приобретение оборудования и школьного инвентаря для Муниципального бюджетного общеобразовательного учреждения Петровская начальная общеобразовательная школа, Ленинский муниципальный район </t>
  </si>
  <si>
    <t>Замена оконных блоков в Муниципальном бюджетном общеобразовательном учреждении Видновская средняя общеобразовательная школа № 1, Ленинский муниципальный район</t>
  </si>
  <si>
    <t>Приобретение компьютеров, оргтехники,  оборудования и школьного инвентаря для Муниципального бюджетного общеобразовательного учреждении Видновская средняя общеобразовательная школа № 1, Ленинский муниципальный район</t>
  </si>
  <si>
    <t>Ремонт кабинета информатики в Муниципальном бюджетном общеобразовательном учреждении Видновская средняя общеобразовательная школа № 1, Ленинский муниципальный район</t>
  </si>
  <si>
    <t>Приобретение медицинского оборудования для нужд Муниципального бюджетного учреждения здравоохранения "Лосино-Петровская центральная городская больница", городской округ Лосино-Петровский</t>
  </si>
  <si>
    <t>Городской округ Лосино-Петровский</t>
  </si>
  <si>
    <t xml:space="preserve">Оказание материальной помощи гражданам, находящимся в трудной жизненной ситуации и имеющим место жительства в Солнечногорском муниципальном районе (Министерство       социальной защиты населения Московской области) </t>
  </si>
  <si>
    <t>1554.71.4</t>
  </si>
  <si>
    <t xml:space="preserve">Ливадченко А.А. 
</t>
  </si>
  <si>
    <t>1554.71.5</t>
  </si>
  <si>
    <t>1554.71.6</t>
  </si>
  <si>
    <t>1554.71.7</t>
  </si>
  <si>
    <t>1554.71.8</t>
  </si>
  <si>
    <t>1554.71.9</t>
  </si>
  <si>
    <t>1554.71.10</t>
  </si>
  <si>
    <t>1554.71.11</t>
  </si>
  <si>
    <t>1554.71.12</t>
  </si>
  <si>
    <t>1554.71.13</t>
  </si>
  <si>
    <t>Луховицкий муниципальный район</t>
  </si>
  <si>
    <t>Озёрский муниципальный район</t>
  </si>
  <si>
    <t xml:space="preserve">Приобретение фотоаппаратов для Государственного автономного учреждения Московской области "Информационное агентство Луховицкого района Московской области", (Главное управление по информационной политике Московской области) </t>
  </si>
  <si>
    <t>Капитальный ремонт сооружений биологической очистки первой очереди очистных сооружений канализации городского поселения Дмитров по адресу: г. Дмитров, ул. Луговая, дом 75, городское поселение Дмитров, Дмитровский муниципальный район</t>
  </si>
  <si>
    <t>городское поселение Дмитров Дмитровского    муниципального района</t>
  </si>
  <si>
    <t>Щелковский муниципальный район, поселок Краснознаменский</t>
  </si>
  <si>
    <t>Щелковский муниципальный район, поселок Свердловский</t>
  </si>
  <si>
    <t>Щелковский муниципальный район, деревня Богослово</t>
  </si>
  <si>
    <t>Щелковский муниципальный район, поселок Биокомбината</t>
  </si>
  <si>
    <t>Щелковский муниципальный район, деревня Орлово</t>
  </si>
  <si>
    <t>Аниканов А.Н.</t>
  </si>
  <si>
    <t xml:space="preserve"> Приобретение оборудования и мебели для оснащения школьной столовой в муниципальном образовательном учреждении  средняя общеобразовательная школа № 10 с углубленным изучением отдельных предметов городского округа  Жуковский</t>
  </si>
  <si>
    <t xml:space="preserve"> Приобретение санитарно-технического  оборудования  для оснащения сантехнических узлов в муниципальном общеобразовательном учреждении средняя школа № 10 с углубленным изучением отдельных предметов городского округа  Жуковский</t>
  </si>
  <si>
    <t xml:space="preserve"> городской округ Дзержинский</t>
  </si>
  <si>
    <t>Текущий ремонт пищеблока для муниципального бюджетного общеобразовательного учреждения Атепцевская средняя общеобразовательная школа , Наро-Фоминский муниципальный район</t>
  </si>
  <si>
    <t>1554.71.14</t>
  </si>
  <si>
    <t>1554.71.15</t>
  </si>
  <si>
    <t>1554.71.16</t>
  </si>
  <si>
    <t>1554.71.17</t>
  </si>
  <si>
    <t>1554.71.18</t>
  </si>
  <si>
    <t>1554.71.19</t>
  </si>
  <si>
    <t>1554.71.20</t>
  </si>
  <si>
    <t>1554.71.21</t>
  </si>
  <si>
    <t>1554.71.22</t>
  </si>
  <si>
    <t>1554.71.23</t>
  </si>
  <si>
    <t>1554.71.24</t>
  </si>
  <si>
    <t>1554.71.25</t>
  </si>
  <si>
    <t>1554.71.26</t>
  </si>
  <si>
    <t>1554.71.27</t>
  </si>
  <si>
    <t>1554.71.28</t>
  </si>
  <si>
    <t>1554.71.29</t>
  </si>
  <si>
    <t>1554.71.30</t>
  </si>
  <si>
    <t>1554.71.31</t>
  </si>
  <si>
    <t>1554.71.32</t>
  </si>
  <si>
    <t xml:space="preserve">Приобретение лыжероллеров для Автономного образовательного учреждения дополнительного образования детей Детско-юношеская спортивная школа по зимним видам спорта муниципального образования городской округ Химки Московской области  </t>
  </si>
  <si>
    <t xml:space="preserve">городской округ Химки </t>
  </si>
  <si>
    <t>Приобретение и установка аппаратуры и материалов системы безопасности (видеонаблюдения) для Муниципального автономного дошкольного образовательного учреждения Детский сад общеразвивающего вида № 26 "Кораблик", городской округ Химки</t>
  </si>
  <si>
    <t>Приобретение и установка пластиковых стеклопакетов для  муниципального автономного дошкольного образовательного учреждения   детский сад  комбинированного вида № 29, Наро-Фоминский муниципальный район</t>
  </si>
  <si>
    <t xml:space="preserve"> </t>
  </si>
  <si>
    <t>Приобретение и установка кондиционеров и вентиляторов для муниципального бюджетного учреждения спорта "Физкультурно-оздоровительный клуб для спортсменов-инвалидов "Атлант", Наро-Фоминский муниципальный район</t>
  </si>
  <si>
    <t>Приобретение  и установка  малых игровых форм для муниципального автономного дошкольного образовательного учреждения   детский сад  комбинированного вида № 10, Наро-Фоминский муниципальный район</t>
  </si>
  <si>
    <t>Приобретение музыкальной аппаратуры, компьютерной техники, интерактивной доски для муниципального автономного дошкольного образовательного учреждения детский сад комбинированного вида № 6, Наро-Фоминский муниципальный район</t>
  </si>
  <si>
    <t>Приобретение бытовой техники в пищеблок, оргтехники для муниципального дошкольного образовательного учреждения центр развития ребенка детский сад № 29 "Дубравушка", Подольский муниципальный район</t>
  </si>
  <si>
    <t xml:space="preserve">Приобретение мебели для муниципального дошкольного образовательного учреждения  детский сад № 24 общеразвивающего вида с. Семеновское, Можайский муниципальный район </t>
  </si>
  <si>
    <t>Приобретение медицинского оборудования для Муниципального бюджетного учреждения здравоохранения "Фирсановская поликлиника", городской округ Химки</t>
  </si>
  <si>
    <t>Приобретение мебели для  Муниципального бюджетного учреждения здравоохранения "Сходненская городская больница", городской округ Химки</t>
  </si>
  <si>
    <t>Приобретение и установка детских игровых площадок в деревне Любаново сельского поселения Ташировское, Наро-Фоминский муниципальный район</t>
  </si>
  <si>
    <t xml:space="preserve">Раменский муниципальный район  </t>
  </si>
  <si>
    <t xml:space="preserve">Ремонт кабинета-музея Муниципального общеобразовательного учреждения - средняя общеобразовательная школа № 7, городской округ Жуковский </t>
  </si>
  <si>
    <t>1554.71.2</t>
  </si>
  <si>
    <t>1554.71.33</t>
  </si>
  <si>
    <t>1554.71.34</t>
  </si>
  <si>
    <t>1554.71.35</t>
  </si>
  <si>
    <t>1554.71.36</t>
  </si>
  <si>
    <t>1554.71.37</t>
  </si>
  <si>
    <t>1554.71.38</t>
  </si>
  <si>
    <t>1554.71.39</t>
  </si>
  <si>
    <t>1554.71.40</t>
  </si>
  <si>
    <t>1554.71.41</t>
  </si>
  <si>
    <t>1554.71.42</t>
  </si>
  <si>
    <t>1554.71.43</t>
  </si>
  <si>
    <t>1554.71.44</t>
  </si>
  <si>
    <t>1554.71.45</t>
  </si>
  <si>
    <t>1554.71.46</t>
  </si>
  <si>
    <t>1554.71.47</t>
  </si>
  <si>
    <t>Приобретение и установка аппаратуры и материалов системы безопасности (видеонаблюдения) для Муниципального автономного дошкольного образовательного учреждения Детский сад комбинированного вида № 25 "Калинка", городской округ Химки</t>
  </si>
  <si>
    <t>Установка пластиковых окон в Муниципальном дошкольном образовательном учреждении детский сад № 25 компенсирующего вида, городской округ Орехово-Зуево</t>
  </si>
  <si>
    <t xml:space="preserve">Приобретение спортивного инвентаря для Муниципального образовательного учреждения дополнительного образования детей детско-юношеской спортивной школы, городской округ Орехово-Зуево </t>
  </si>
  <si>
    <t>Приобретение бадминтонной пушки с пультом  "BLAK KHNIGHT TRAINER" в муниципальное автономное образовательное учреждение дополнительного образования детей  "Центр Детско-юношеского спорта", городской округ Жуковский</t>
  </si>
  <si>
    <t>Приобретение медицинского оборудования для нужд Муниципального бюджетного учреждения здравоохранения Щелковского муниципального района "Щелковская районная больница № 2", Щелковский муниципальный район</t>
  </si>
  <si>
    <t xml:space="preserve">сельское поселение Знаменское, Каширский муниципальный район </t>
  </si>
  <si>
    <t xml:space="preserve">Каширский муниципальный район </t>
  </si>
  <si>
    <t xml:space="preserve"> Организация и проведение Международных соревнований по баскетболу Европейской юношеской баскетбольной лиги, Комитет по физической культуре и спорту администрации города Лобня, городской округ Лобня</t>
  </si>
  <si>
    <t xml:space="preserve"> городской округ Балашиха</t>
  </si>
  <si>
    <t xml:space="preserve">Приобретение медицинского оборудования в поликлиническое отделение восстановительной медицины и реабилитации для Муниципального бюджетного учреждения городского округа Балашиха "Центральная районная больница", городской округ Балашиха </t>
  </si>
  <si>
    <t>Проведение ремонта стеновых панелей здания столовой для Муниципального общеобразовательного учреждения "гимназия Дмитров", Дмитровский муниципальный район</t>
  </si>
  <si>
    <t>Приобретение и установка детских площадок. Администрация муниципального образования "Сельское поселение Буньковское Московской области", Ногинский муниципальный район</t>
  </si>
  <si>
    <t xml:space="preserve">Павлово-Посадский муниципальный район </t>
  </si>
  <si>
    <t>Приобретение спортивного инвентаря и спортивной формы для муниципального бюджетного учреждения "Подростково-молодежный клуб "Авангард", Зарайский муниципальный район</t>
  </si>
  <si>
    <t>Ремонт фасада здания  муниципального общеобразовательного учреждения "Фаустовская средняя общеобразовательная школа ",   Воскресенский муниципальный район</t>
  </si>
  <si>
    <t>Приобретение  разделительных дорожек и оборудования к разделительным дорожкам для муниципального учреждения "Дворец водного спорта "Дельфин",  Воскресенский муниципальный район</t>
  </si>
  <si>
    <t>Куликов В.П.</t>
  </si>
  <si>
    <t>Приобретение медицинского оборудования и (или) инструментария, и (или) расходных материалов, и (или) бытовой техники, и (или) мебели для муниципального учреждения здравоохранения "Коломенская центральная районная больница" (онкологическое отделение), городской округ Коломна</t>
  </si>
  <si>
    <t>1554.71.48</t>
  </si>
  <si>
    <t>1554.71.49</t>
  </si>
  <si>
    <t>1554.71.50</t>
  </si>
  <si>
    <t>1554.71.51</t>
  </si>
  <si>
    <t>1554.71.52</t>
  </si>
  <si>
    <t>1554.71.53</t>
  </si>
  <si>
    <t>1554.71.54</t>
  </si>
  <si>
    <t xml:space="preserve">Приобретение и установка оконных блоков  в Муниципальном общеобразовательном учреждении лицей № 2 Павлово-Посадского муниципального района Московской области, Павлово-Посадский муниципальный район </t>
  </si>
  <si>
    <t>Федоров В.В.</t>
  </si>
  <si>
    <t>1554.71.55</t>
  </si>
  <si>
    <t>Приобретение музыкальных инструментов для  Муниципального образовательного учреждения дополнительного образования детей "Жуковская  детская школа искусств", городской округ  Жуковский</t>
  </si>
  <si>
    <t xml:space="preserve">Истринский муниципальный район </t>
  </si>
  <si>
    <t xml:space="preserve">Приобретение медицинского инструментария и оборудования для отделения хирургии для муниципального бюджетного учреждения здравоохранения "Мытищинская городская клиническая больница", Мытищинский муниципальный район </t>
  </si>
  <si>
    <t xml:space="preserve"> городской округ Бронницы </t>
  </si>
  <si>
    <t>г.п.Павловский Посад, Павлово-Посадского муниципального района</t>
  </si>
  <si>
    <t>Раменский муниципальный район, г.п. Раменское</t>
  </si>
  <si>
    <t>Замена аварийных столбов уличного освещения в деревне Хрипань городского поселения Кратово Раменского муниципального района</t>
  </si>
  <si>
    <t>Приобретение и установка энергосберегающих светильников уличного освещения в деревне Хрипань городского поселения Кратово Раменского муниципального района</t>
  </si>
  <si>
    <t>Раменский муниципальный район г.п.Кратово</t>
  </si>
  <si>
    <t>1554.71.56</t>
  </si>
  <si>
    <t>1554.71.57</t>
  </si>
  <si>
    <t>1554.71.58</t>
  </si>
  <si>
    <t>1554.71.59</t>
  </si>
  <si>
    <t>1554.71.60</t>
  </si>
  <si>
    <t>Приобретение призов для победителей конкурса по безопасности дорожного движения для Муниципального образовательного учреждения дополнительного образования детей "Дом детского и юношеского технического творчества", городской округ Серпухов</t>
  </si>
  <si>
    <t>Издание Книги памяти Рузского района, Рузский муниципальный район</t>
  </si>
  <si>
    <t>Калтайс А.В.</t>
  </si>
  <si>
    <t>городское поселение Фряново Щелковского муниципального района</t>
  </si>
  <si>
    <t>городское поселение Тучково Рузского муниципального района</t>
  </si>
  <si>
    <t>сельское поселение Дорохово Рузского муниципального района</t>
  </si>
  <si>
    <t>1554.71.61</t>
  </si>
  <si>
    <t>1554.71.62</t>
  </si>
  <si>
    <t>1554.71.63</t>
  </si>
  <si>
    <t>1554.71.64</t>
  </si>
  <si>
    <t>1554.71.65</t>
  </si>
  <si>
    <t>1554.71.66</t>
  </si>
  <si>
    <t>1554.71.67</t>
  </si>
  <si>
    <t>1554.71.68</t>
  </si>
  <si>
    <t>1554.71.69</t>
  </si>
  <si>
    <t>1554.71.70</t>
  </si>
  <si>
    <t>1554.71.71</t>
  </si>
  <si>
    <t>1554.71.72</t>
  </si>
  <si>
    <t>1554.71.73</t>
  </si>
  <si>
    <t>1775.5.3</t>
  </si>
  <si>
    <t>87.16.1</t>
  </si>
  <si>
    <t>87.16.2</t>
  </si>
  <si>
    <t>87.16.3</t>
  </si>
  <si>
    <t>87.16.4</t>
  </si>
  <si>
    <t>87.16.5</t>
  </si>
  <si>
    <t>87.16.6</t>
  </si>
  <si>
    <t>87.16.7</t>
  </si>
  <si>
    <t>87.16.8</t>
  </si>
  <si>
    <t>87.16.9</t>
  </si>
  <si>
    <t>87.16.10</t>
  </si>
  <si>
    <t>1762.14.1</t>
  </si>
  <si>
    <t>1762.14.2</t>
  </si>
  <si>
    <t>1762.14.3</t>
  </si>
  <si>
    <t>1762.14.4</t>
  </si>
  <si>
    <t>1762.14.5</t>
  </si>
  <si>
    <t>1762.14.6</t>
  </si>
  <si>
    <t>1762.14.7</t>
  </si>
  <si>
    <t>1762.14.8</t>
  </si>
  <si>
    <t>1762.14.9</t>
  </si>
  <si>
    <t>1762.14.10</t>
  </si>
  <si>
    <t>1762.14.11</t>
  </si>
  <si>
    <t>1762.14.12</t>
  </si>
  <si>
    <t>1901.5.1</t>
  </si>
  <si>
    <t>1901.5.2</t>
  </si>
  <si>
    <t>1901.5.3</t>
  </si>
  <si>
    <t>1901.5.4</t>
  </si>
  <si>
    <t>1901.5.5</t>
  </si>
  <si>
    <t>1901.5.6</t>
  </si>
  <si>
    <t>1901.5.7</t>
  </si>
  <si>
    <t>1901.5.8</t>
  </si>
  <si>
    <t>1901.5.9</t>
  </si>
  <si>
    <t>1901.5.10</t>
  </si>
  <si>
    <t>1901.5.11</t>
  </si>
  <si>
    <t>1901.5.12</t>
  </si>
  <si>
    <t>1901.5.13</t>
  </si>
  <si>
    <t>1901.5.14</t>
  </si>
  <si>
    <t>1901.5.15</t>
  </si>
  <si>
    <t>1901.5.16</t>
  </si>
  <si>
    <t>1955.5.1</t>
  </si>
  <si>
    <t>1955.5.2</t>
  </si>
  <si>
    <t>1955.5.3</t>
  </si>
  <si>
    <t>2128.5.1</t>
  </si>
  <si>
    <t>2128.5.2</t>
  </si>
  <si>
    <t>2128.5.3</t>
  </si>
  <si>
    <t>2128.5.4</t>
  </si>
  <si>
    <t>2128.5.5</t>
  </si>
  <si>
    <t>2128.5.6</t>
  </si>
  <si>
    <t>2128.5.7</t>
  </si>
  <si>
    <t>2128.5.8</t>
  </si>
  <si>
    <t>Приобретение учебно - лабораторного оборудования для Муниципального бюджетного общеобразовательного учреждения Черкизовская средняя общеобразовательная школа Пушкинского муниципального района</t>
  </si>
  <si>
    <t xml:space="preserve">Приложение
к Закону Московской области
"О внесении изменений в Закон Московской 
области "О дополнительных мероприятиях
по развитию жилищно-коммунального хозяйства
и социально-культурной сферы на 2013 год"
</t>
  </si>
  <si>
    <t>Оказание материальной помощи малоимущим семьям и малоимущим одиноко проживающим гражданам, находящимся в трудной жизненной ситуации и имеющим место жительства в Раменском муниципальном районе (Министерство социальной защиты населения Московской области)</t>
  </si>
  <si>
    <t>Приобретение и установка детского спортивного развивающего комплекса для Муниципального бюджетного учреждения города Королева Московской области "Спортивные сооружения", Комитет по физической культуре, спорту и туризму Администрации городского округа Королева Московской области, городской округ Королев</t>
  </si>
  <si>
    <t xml:space="preserve">Оказание материальной помощи гражданам, находящимся в трудной жизненной ситуации и имеющим место жительства в городском поселении Загорянский Щелковского муниципального района (Министерство социальной защиты населения Московской области)  </t>
  </si>
  <si>
    <t xml:space="preserve">Оказание материальной помощи гражданам, находящимся в трудной жизненной ситуации и имеющим место жительства в городском округе Королев (Министерство социальной защиты населения Московской области)  </t>
  </si>
  <si>
    <t xml:space="preserve">Оказание материальной помощи гражданам, находящимся в трудной жизненной ситуации и имеющим место жительства в сельском поселение Медвежье-Озерское Щелковского муниципального района (Министерство социальной защиты населения Московской области)   </t>
  </si>
  <si>
    <t xml:space="preserve">Оказание материальной помощи гражданам, находящимся в трудной жизненной ситуации и имеющим место жительства в городском поселении Монино Щелковского муниципального района (Министерство социальной защиты населения Московской области)  </t>
  </si>
  <si>
    <t>городской округ Королев</t>
  </si>
  <si>
    <t>городской округ Юбилейный</t>
  </si>
  <si>
    <t>Дюбанов С.В.</t>
  </si>
  <si>
    <t>2128.5.9</t>
  </si>
  <si>
    <t>2128.5.10</t>
  </si>
  <si>
    <t>2128.5.11</t>
  </si>
  <si>
    <t>2128.5.12</t>
  </si>
  <si>
    <t>1901.5.17</t>
  </si>
  <si>
    <t>1554.71.74</t>
  </si>
  <si>
    <t>1554.71.75</t>
  </si>
  <si>
    <t>1554.71.76</t>
  </si>
  <si>
    <t>87.16.11</t>
  </si>
  <si>
    <t>87.16.12</t>
  </si>
  <si>
    <t>Приобретение автотехники и оргтехники для нужд Сергиево-Посадского муниципального района (Администрация Сергиево-Посадского муниципального района)</t>
  </si>
  <si>
    <t>Двойных В.Ю.</t>
  </si>
  <si>
    <t>Издание книги о Загорском электромеханическом заводе к юбилею предприятия (Администрация Сергиево-Посадского муниципального района)</t>
  </si>
  <si>
    <t>2138.2.1</t>
  </si>
  <si>
    <t>Приобретение музыкальных инструментов для Муниципального бюджетного учреждения дополнительного образования детей "Детская школа искусств" города Королёва Московской области "Хоровая школа "Подлипки" им. Б.А. Толочкова", городской округ Королёв</t>
  </si>
  <si>
    <t xml:space="preserve">Ремонт кровли муниципального бюджетного дошкольного образовательное учреждения детский сад для детей раннего возраста № 29 "Огонек" города Дубны Московской области, городской округ Дубна </t>
  </si>
  <si>
    <t>с.п. Биорковское Коломенский муниципальный район</t>
  </si>
  <si>
    <t>1554.71.77</t>
  </si>
  <si>
    <t>1554.71.78</t>
  </si>
  <si>
    <t>1554.71.79</t>
  </si>
  <si>
    <t>1762.14.13</t>
  </si>
  <si>
    <t>1762.14.14</t>
  </si>
  <si>
    <t>1762.14.15</t>
  </si>
  <si>
    <t>1901.5.18</t>
  </si>
  <si>
    <t>2128.5.13</t>
  </si>
  <si>
    <t>Приобретение и установка окон для муниципального общеобразовательного учреждения "Судниковская основная общеобразовательная школа", Волоколамский муниципальный район</t>
  </si>
  <si>
    <t>Ремонт прогулочной беседки на территории  муниципального дошкольного образовательного учреждения "Детский сад № 10 общеразвивающего вида" по адресу: село Теряево, улица Морских пехотинцев, дом 8, Волоколамский муниципальный район</t>
  </si>
  <si>
    <t>Волоколамский  муниципальный район</t>
  </si>
  <si>
    <t>городской окург Звенигород</t>
  </si>
  <si>
    <t>1554.71.80</t>
  </si>
  <si>
    <t>1554.71.81</t>
  </si>
  <si>
    <t>1554.71.82</t>
  </si>
  <si>
    <t>1554.71.83</t>
  </si>
  <si>
    <t>1554.71.84</t>
  </si>
  <si>
    <t>1554.71.85</t>
  </si>
  <si>
    <t>1554.71.86</t>
  </si>
  <si>
    <t>1901.5.19</t>
  </si>
  <si>
    <t>1955.5.4</t>
  </si>
  <si>
    <t>1762.14.16</t>
  </si>
  <si>
    <t>Приобретение микроавтобуса для администрации городского поселения Удельная, Раменский муниципальный район</t>
  </si>
  <si>
    <t>2138.2.2</t>
  </si>
  <si>
    <t>1554.71.87</t>
  </si>
  <si>
    <t>городской окург Химки</t>
  </si>
  <si>
    <t xml:space="preserve">Митищинский муниципальный район  </t>
  </si>
  <si>
    <t>Митищинский муниципальный район</t>
  </si>
  <si>
    <t>1554.71.88</t>
  </si>
  <si>
    <t>1554.71.89</t>
  </si>
  <si>
    <t>2128.5.14</t>
  </si>
  <si>
    <t>2128.5.15</t>
  </si>
  <si>
    <t>2128.5.16</t>
  </si>
  <si>
    <t>Ремонт помещения школьного музея в Муниципальном бюджетном образовательном учреждение средняя общеобразовательная школа № 4 городского округа Лосино-Петровский, городской округ Лосино-Петровский</t>
  </si>
  <si>
    <t>1554.71.90</t>
  </si>
  <si>
    <t>1554.71.91</t>
  </si>
  <si>
    <t>1554.71.92</t>
  </si>
  <si>
    <t>1554.71.93</t>
  </si>
  <si>
    <t>1554.71.94</t>
  </si>
  <si>
    <t xml:space="preserve">Приобретение и установка беседки, приобретение оргтехники, посуды, мягкого инвентаря, коврового покрытия, игрушек для муниципального бюджетного дошкольного образовательного учреждения "Детский сад № 12", Ногинский муниципальный район </t>
  </si>
  <si>
    <t>1554.71.95</t>
  </si>
  <si>
    <t>1554.71.96</t>
  </si>
  <si>
    <t xml:space="preserve">Замена и установка оконных блоков на первом этаже муниципального бюджетного дошкольного образовательного учреждения компенсирующего вида Детский сад № 18, Мытищинский муниципальный район  </t>
  </si>
  <si>
    <t xml:space="preserve">Ремонт потолочного покрытия и замена светильников в Муниципальном общеобразовательном учреждении средняя общеобразовательная школа № 20, Орехово - Зуевский муниципальный район    </t>
  </si>
  <si>
    <t xml:space="preserve">Приобретение учебно - лабораторного оборудования для Муниципального автономного общеобразовательного учреждения Гимназия "Тарасовка", Пушкинский муниципальный район </t>
  </si>
  <si>
    <t>Текущий ремонт кровли здания муниципального учреждения культуры "Лесновская сельская библиотека", сельское поселение Биорковское Коломенского муниципального района</t>
  </si>
  <si>
    <t>Приобретение компьютерной техники, компьютерных столов, шкафов, стеллажей для Муниципального учреждения культуры "Музей истории города Бронницы", городской округ Бронницы</t>
  </si>
  <si>
    <t>Проведение ремонта помещения Тимонинского фельдшерско-акушерского пункта Муниципального бюджетного учреждения здравоохранения "Раменская ЦРБ", Раменский муниципальный район</t>
  </si>
  <si>
    <t>Приобретение санитарного транспорта для Муниципального бюджетного учреждения здравоохранения "Раменская ЦРБ", Раменский муниципальный район</t>
  </si>
  <si>
    <t>Приобретение лабораторного оборудования и приборов  для Муниципального бюджетного учреждения здравоохранения "Раменская ЦРБ" (для Ильинской поликлиники), Раменский муниципальный район</t>
  </si>
  <si>
    <t>Ремонт актового зала муниципального бюджетного  образовательного учреждения "Колюбакинская средняя образовательная школа", Рузский муниципальный район</t>
  </si>
  <si>
    <t>Приобретение и установка окон  для муниципального бюджетного образовательного учреждения "Колюбакинская средняя образовательная школа", Рузский муниципальный район</t>
  </si>
  <si>
    <t>Можайский муниципальный рвйон</t>
  </si>
  <si>
    <t>Ремонт гинекологического кабинета для Муниципального бюджетного учреждения здравоохранения Сергиево-Посадского муниципального района Московской области "Городская поликлиника № 3", Сергиево-Посадский муниципальный район</t>
  </si>
  <si>
    <t>1554.71.97</t>
  </si>
  <si>
    <t>1554.71.98</t>
  </si>
  <si>
    <t>1554.71.99</t>
  </si>
  <si>
    <t>1554.71.100</t>
  </si>
  <si>
    <t>1554.71.101</t>
  </si>
  <si>
    <t>1554.71.102</t>
  </si>
  <si>
    <t>1554.71.103</t>
  </si>
  <si>
    <t>1762.14.17</t>
  </si>
  <si>
    <t>1762.14.18</t>
  </si>
  <si>
    <t>1762.14.19</t>
  </si>
  <si>
    <t>1762.14.20</t>
  </si>
  <si>
    <t>1762.14.21</t>
  </si>
  <si>
    <t>1762.14.22</t>
  </si>
  <si>
    <t>1762.14.23</t>
  </si>
  <si>
    <t>1762.14.24</t>
  </si>
  <si>
    <t>1901.5.20</t>
  </si>
  <si>
    <t>1955.5.5</t>
  </si>
  <si>
    <t>Приобретение малых архитектурных форм для прогулочных площадок Муниципального образовательного учреждения для детей дошкольного младшего школьного возраста прогимназии, Подольский муниципальный район</t>
  </si>
  <si>
    <t>Приобретение музыкальной аппаратуры и теннисного стола для муниципального бюджетного учреждения культуры Дом культуры "Симбухово", городское поселение Верея Наро-Фоминского муниципального района</t>
  </si>
  <si>
    <t>Приобретение  медицинского оборудования, оргтехники для муниципального бюджетного учреждения здравоохранения "Звенигородская центральная городская больница", городской округ Звенигород</t>
  </si>
  <si>
    <t>Приобретение бытовой техники и компьютерной техники для муниципального бюджетного учреждения здравоохранения "Наро-Фоминская районная больница № 1"(Смолинская амбулатория), Наро-Фоминский муниципальный район</t>
  </si>
  <si>
    <t xml:space="preserve">Приобретение расходных материалов и медицинских инструментов для муниципального учреждения здравоохранения "Одинцовская центральная районная больница", Одинцовский муниципальный район </t>
  </si>
  <si>
    <t>Благоустройство парка "Аллея Славы" п. Тучково, улица Восточная, городское поселение Тучково Рузского муниципального района</t>
  </si>
  <si>
    <t>Приобретение и установка элементов детских игровых площадок по адресу: д. Грибцово и д. Березкино сельского поселения Дорохово Рузского муниципального района</t>
  </si>
  <si>
    <t>Приобретение и установка элементов детской игровой площадки по адресу: д. Брыньково сельского поселения Старорузское Рузского муниципального района</t>
  </si>
  <si>
    <t>Приобретение малых форм для организации детской площадки, расположенной по адресу: городской округ Химки, мкр. Левобережный, ул. Зеленая д. 2 для Территориального управления микрорайона Левобережный Администрации городского округа Химки Московской области, городской округ Химки</t>
  </si>
  <si>
    <t>Приобретение мягкой мебели для Муниципального бюджетного учреждения Муниципального образования городское поселение Дмитров Дмитровского муниципального района Московской области Районный Дворец культуры "Созвездие", городское поселение Дмитров Дмитровского муниципального района</t>
  </si>
  <si>
    <t>1775.5.4</t>
  </si>
  <si>
    <t>Приобретение и установка окон для МБУК "Культурно-досуговый  центр "Цветковский", сельское поселение Дровнинское Можайского муниципального района</t>
  </si>
  <si>
    <t>Приобретение и установка окон для МКУК "Центр библиотечного обслужитвания "Цветковский", сельское поселение Дровнинское Можайского муниципального района</t>
  </si>
  <si>
    <t>Благоустройство городища, устройство освещения и подсветки памятника герою освободителю И.С.Дорохову в г.п. Верея Наро-Фоминского муниципального района</t>
  </si>
  <si>
    <t>Ремонт муниципального бюджетного специального (коррекционного) образовательного учреждения для обучающихся, воспитанников с ограниченными возможностями здоровья: специальная (коррекционная) начальная школа - детский сад "Лучик" V, VII видов, городской округ Реутов</t>
  </si>
  <si>
    <t>Приобретение малых архитектурных форм для прогулочных площадок Муниципального дошкольного учреждения детский сад комбинированного вида № 9 "Ромашка", Подольский муниципальный район</t>
  </si>
  <si>
    <t>Приобретение малых архитектурных форм для прогулочных площадок Муниципального дошкольного образовательного учреждения центра развития ребенка детского сада № 36 "Рябинка", Подольский муниципальный район</t>
  </si>
  <si>
    <t>Проведение ремонта в Муниципальном общеобразовательном учреждении Средняя общеобразовательная  школа № 24 
г. Павловский Посад, Павлово-Посадский муниципальный район</t>
  </si>
  <si>
    <t xml:space="preserve">Приобретение радиостанций и многофункциональной оргтехники для  Муниципального бюджетного общеобразовательного учреждения "Гимназия г. Раменское", Раменский муниципальный район </t>
  </si>
  <si>
    <t>Приобретение спортивного инвентаря для МБОУ Средняя общеобразовательная школа  № 19 г. Химки, городской округ Химки</t>
  </si>
  <si>
    <t>Замена оконных блоков в актовом зале муниципального общеобразовательного учреждения средняя общеобразовательная школа № 2 г. Егорьевска, Егорьевский муниципальный район</t>
  </si>
  <si>
    <t>Приобретение мебели для муниципального общеобразовательного учреждения "Средняя общеобразовательная школа № 10", городской округ Серпухов</t>
  </si>
  <si>
    <t>Приобретение интерактивных досок для муниципального автономного общеобразовательного учреждения Наро-Фоминская средняя общеобразовательная школа № 1, Наро-Фоминский муниципальный район</t>
  </si>
  <si>
    <t>Приобретение сценических костюмов для хорового коллектива ветеранов "Раменье" Муниципального учреждения культуры Дворец  культуры им. Воровского, городское поселение Раменское Раменского муниципального района</t>
  </si>
  <si>
    <t>Организация и проведение муниципальным бюджетным учреждением культуры  "Мытищинская районная картинная галерея" выставок и изготовление печатной продукции, Мытищинский муниципальный район</t>
  </si>
  <si>
    <t xml:space="preserve">Приобретение стерилизатора (автоклава) и (или) материалов
для его монтажа для муниципального учреждения здравоохранения "Коломенская центральная районная больница" (поликлиника № 4), городской округ Коломна </t>
  </si>
  <si>
    <t>Приобретение медицинского оборудования и инвентаря для нужд Муниципального бюджетного учреждения здравоохранения "Центральная городская больница им. М.В.Гольца", городской округ Фрязино</t>
  </si>
  <si>
    <t xml:space="preserve">Приобретение материалов для проведения занятий по труду для государственного бюджетного учреждения социального обслуживания Московской области "Мытищинский центр реабилитации инвалидов "Мечта" (Министерство социальной защиты населения Московской области) </t>
  </si>
  <si>
    <t>Оказание материальной помощи малоимущим семьям и  малоимущим одиноко проживающим гражданам, находящимся в трудной жизненной ситуации и имеющим место жительства в Луховицком муниципальном районе (Министерство социальной защиты населения Московской области)</t>
  </si>
  <si>
    <t>Оказание материальной помощи малоимущим семьям и  малоимущим одиноко проживающим гражданам, находящимся в трудной жизненной ситуации и имеющим место жительства в  Озерском муниципальном районе  (Министерство социальной защиты населения Московской области)</t>
  </si>
  <si>
    <t>Оказание материальной помощи малоимущим семьям и  малоимущим одиноко проживающим гражданам, находящимся в трудной жизненной ситуации и имеющим место жительства в Наро-Фоминском муниципальном районе (Министерство социальной защиты населения Московской области)</t>
  </si>
  <si>
    <t>Оказание материальной помощи малоимущим семьям и малоимущим одиноко проживающим гражданам, оказавшимся в трудной жизненной ситуации и имеющим место жительства в Талдомском муниципальном районе (Министерство социальной защиты населения Московской области)</t>
  </si>
  <si>
    <t xml:space="preserve">Приобретение легкового автомобиля для государственного бюджетного учреждения социального обслуживания Московской области "Дмитровский центр социальной помощи семье и детям" (Министерство социальной защиты населения Московской области)
</t>
  </si>
  <si>
    <t>Ремонтные работы на территории Муниципального автономного учреждения городского округа Домодедово "Городской стадион "Авангард", городской округ Домодедово</t>
  </si>
  <si>
    <t>1955.5.6</t>
  </si>
  <si>
    <t>1955.5.7</t>
  </si>
  <si>
    <t>Приобретение концертных костюмов для Муниципального учреждения городского поселения Щёлково "Дворец культуры имени В. П. Чкалова" (для хора ветеранов "Вдохновение"), городское поселение Щёлково Щёлковского муниципального района</t>
  </si>
  <si>
    <t>1762.14.25</t>
  </si>
  <si>
    <t>1762.14.26</t>
  </si>
  <si>
    <t>1762.14.27</t>
  </si>
  <si>
    <t>Приобретение и установка оборудования для электронно-вычислительного комплекса по учету лекарственных средств для Муниципального бюджетного учреждения здравоохранения Щёлковского муниципального района "Районная больница № 2", Щёлковский муниципальный район</t>
  </si>
  <si>
    <t>1901.5.21</t>
  </si>
  <si>
    <t>Приобретение спортивной формы, спортивного инвентаря и спортивной обуви для Муниципального бюджетного образова-тельного учреждения дополнительного образования детей Детско-юношеская спортивная школа, Щёлковский муниципальный район</t>
  </si>
  <si>
    <t xml:space="preserve">Приобретение видеокамеры для Муниципального Автономного учреждения Щелковского муниципального района "Универсальный спортивный комплекс "Подмосковье", Щёлковский муниципальный район </t>
  </si>
  <si>
    <t xml:space="preserve">Приобретение зеркального фотоаппарата для Муниципального Автономного учреждения Щелковского муниципального района "Универсальный спортивный комплекс "Подмосковье", Щёлковский муниципальный район </t>
  </si>
  <si>
    <t xml:space="preserve">Дупак В.В.
</t>
  </si>
  <si>
    <t>1955.5.8</t>
  </si>
  <si>
    <t>Ремонт и оснащение музея Муниципального учреждения образования средняя общеобразовательная школа № 12 с углубленным изучением отдельных предметов, городской округ Жуковский</t>
  </si>
  <si>
    <t>Приобретение сценических костюмов и театрального реквизита для муниципального учреждения культуры драматический театр "Стрела" для детей и взрослых, городской округ Жуковский</t>
  </si>
  <si>
    <t>1762.14.28</t>
  </si>
  <si>
    <t>Приобретение и установка оконных конструкций для муниципального общеобразовательного учреждения "Средняя общеобразовательная школа № 3", городской округ Серпухов</t>
  </si>
  <si>
    <t>Приобретение и установка прогулочной веранды для муниципального дошкольного образовательного учреждения центр развития ребёнка-детский сад № 50 "Ручеёк", городской округ Серпухов</t>
  </si>
  <si>
    <t>Ремонт душевых комнат в спортивном зале муниципального общеобразовательного учреждения "Средняя общеобразовательная  школа № 4", городской округ Серпухов</t>
  </si>
  <si>
    <t>Изготовление окон для кабинета, приобретение проектора и ноутбуков в компьютерный класс для муниципального бюджетного общеобразовательного учреждения "Колюбакинская средняя общеобразовательная школа", Рузский муниципальный район</t>
  </si>
  <si>
    <t>Приобретение и установка оконных блоков  в  Муниципальном дошкольном образовательном учреждении "Детский сад № 43 комбинированного вида", городской округ Электросталь</t>
  </si>
  <si>
    <t>Приобретение мебели для муниципального бюджетного дошкольного образовательного учреждения детский сад № 56 
д. Оболдино, Щелковский муниципальный район</t>
  </si>
  <si>
    <t>Приобретение и установка детских площадок в городе Юбилейном по адресу: г.Юбилейный, ул. Пионерская, д. 4 и ул. Пушкинская, 
д. 15, городской округ Юбилейный</t>
  </si>
  <si>
    <t xml:space="preserve"> Приобретение компьютерного оборудования  для оснащения школьных кабинетов в муниципальном общеобразовательном учреждении средняя общеобразовательная  школа № 10 с углубленным изучением отдельных предметов городского округа  Жуковский</t>
  </si>
  <si>
    <t>Приобретение оргтехники, в том числе мультимедийных проекторов, ноутбуков и программного обеспечения  для организации учебного процесса для Муниципального автономного образовательного учреждения городского округа Балашиха "Гимназия № 3", городской округ Балашиха</t>
  </si>
  <si>
    <t>Приобретение  мебели, оборудования, оргтехники для муниципального  образовательного учреждения -  Ворошиловская средняя общеобразовательная школа, Можайский муниципальный район</t>
  </si>
  <si>
    <t>Приобретение и установка окон для муниципального казенного  образовательного учреждения "Осташевская средняя общеобразовательная школа", Волоколамский муниципальный район</t>
  </si>
  <si>
    <t>Ремонт веранды муниципального казенного  дошкольного образовательного учреждения "Детский сад № 16", Волоколамский муниципальный район</t>
  </si>
  <si>
    <t>Приобретение  мебели, оборудования, оргтехники  для муниципального  бюджетного общеобразовательного учреждения "Беляногорская средняя общеобразовательная школа", Рузский муниципальный район</t>
  </si>
  <si>
    <t>Приобретение  мебели, оборудования, оргтекхники  для муниципального  бюджетного общеобразовательного учреждения "Сытьковская средняя общеобразовательная школа", Рузский муниципальный район</t>
  </si>
  <si>
    <t>Приобретение  мебели, оборудования, оргтекхники  для муниципального  автономного  общеобразовательного учреждения кадетской школы-интерната "Первый Рузский казачий кадетский  корпус имени Героя Советского Союза Л.М.Доватора", Рузский муниципальный район</t>
  </si>
  <si>
    <t>Приобретение спортивного инвентаря для муниципального казенного  образовательного учреждения "Болычевская основная общеобразовательная школа", Волоколамский муниципальный район</t>
  </si>
  <si>
    <t xml:space="preserve">Приобретение компьютерной техники для  Муниципального бюджетного общеобразовательного учреждения "Гимназия 
г. Раменское", Раменский муниципальный район </t>
  </si>
  <si>
    <t>Проведение ремонтных работ в автономном дошкольном образовательном учреждении Детский сад комбинированного вида 
№ 11 "Подковка", городской округ Химки</t>
  </si>
  <si>
    <t>Проведение ремонтных работ для подготовки к новому учебному году муниципального общеобразовательного учреждения "Средняя общеобразовательная школа № 1 г. Талдома", Талдомский муниципальный район</t>
  </si>
  <si>
    <t xml:space="preserve">Приобретение автомобиля УАЗ Патриот для муниципального учреждения здравооохранения "Рузская районная больница", 
с.п. Волковское, Рузский муниципальный район </t>
  </si>
  <si>
    <t>Приобретение медицинского инструментария и оборудования в отделение хирургии  для муниципального бюджетного учреждения здравоохранения "Мытищинская городская клиническая больница", Мытищинский муниципальный район</t>
  </si>
  <si>
    <t>Приобретение звуковой аппаратуры для Муниципального учреждения городского поселения Щёлково "Дворец культуры имени В.П. Чкалова" (для хора ветеранов "Вдохновение"), городское поселение Щёлково Щёлковского муниципального района</t>
  </si>
  <si>
    <t xml:space="preserve">Капитальный ремонт спорткорпуса в Муниципальном бюджетном учреждении физической культуры и спорта "Спорткомплекс Новоселки" муниципального образования сельское поселение Знаменское Каширского муниципального района Московской области, Каширский муниципальный район    
</t>
  </si>
  <si>
    <t>Приобретение и установка окон для муниципального бюджетного дошкольного образовательного учреждения "Детский сад № 15", Волоколамский муниципальный район</t>
  </si>
  <si>
    <t>Приобретение хоккейной формы для Муниципального образовательного учреждения дополнительного образования детей "Специализированная детско-юношеская спортивная школа олимпийского резерва", Воскресенский муниципальный район</t>
  </si>
  <si>
    <t xml:space="preserve">Приобретение и установка окон для муниципального дошкольного образовательного учреждения "Центр развития ребенка – детский сад № 7", Волоколамский  муниципальный район  </t>
  </si>
  <si>
    <t>Приобретение мебели для муниципального бюджетного дошкольного образовательного учреждения "Детский сад №19", Рузский муниципальный район</t>
  </si>
  <si>
    <t>Приобретение мебели для муниципального бюджетного общеобразовательного учреждения "Нестеровский лицей", Рузский муниципальный район</t>
  </si>
  <si>
    <t>Приобретение мебели для муниципального бюджетного общеобразовательного учреждения "Старорузская средняя общеобразовательная школа с углубленным изучением отдельных предметов", Рузский муниципальный район</t>
  </si>
  <si>
    <t>Приобретение мебели для муниципального бюджетного общеобразовательного учреждения "Никольская средняя общеобразовательная школа", Рузский муниципальный район</t>
  </si>
  <si>
    <t>Приобретение мебели для муниципального бюджетного общеобразовательного учреждения "Покровская средняя общеобразовательная школа", Рузский муниципальный район</t>
  </si>
  <si>
    <t>Приобретение мебели для муниципального бюджетного дошкольного образовательного учреждения "Детский сад 
№ 23", Рузский муниципальный район</t>
  </si>
  <si>
    <t>Приобретение компьютеров для муниципального бюджетного общеобразовательного учреждения "Нововолковская основная общеобразовательная школа", Рузский муниципальный район</t>
  </si>
  <si>
    <t>Приобретение компьютеров для муниципального бюджетного общеобразовательного учреждения "Тучковская средняя общеобразовательная школа № 2", Рузский муниципальный район</t>
  </si>
  <si>
    <t>Приобретение и установка малых архитектурных форм и прогулочных веранд для муниципального дошкольного образовательного учреждения детский сад комбинированного вида № 2 "Ёлочка", городской округ Серпухов</t>
  </si>
  <si>
    <t>Замена оконных блоков в Муниципальном бюджетном дошкольном общеобразовательном учреждении детский сад общеразвивающего вида № 20 "Василек", Ленинский муниципальный район</t>
  </si>
  <si>
    <t>Замена оконных блоков в Муниципальном бюджетном дошкольном общеобразовательном учреждении Центр развития ребенка детский сад № 10 "Ласточка",  Ленинский муниципальный район</t>
  </si>
  <si>
    <t>Замена оконных блоков в Муниципальном бюджетном дошкольном общеобразовательном учреждении детский сад комбинированного вида № 26 "Лукоморье", Ленинский муниципальный район</t>
  </si>
  <si>
    <t>Приобретение мебели для муниципального дошкольного образовательного учреждения Детский сад № 23 "Солнышко" комбинированного вида, Истринский муниципальный район</t>
  </si>
  <si>
    <t>Приобретение кухонной бытовой техники для муниципального бюджетного дошкольного образовательного учреждения детский сад № 52 "Колосок" общеразвивающего вида, Щелковский муниципальный район</t>
  </si>
  <si>
    <t>Приобретение кухонной бытовой техники для муниципального бюджетного дошкольного образовательного учреждения Центр развития ребенка-детский сад № 12 "Солнышко", Щелковский муниципальный район</t>
  </si>
  <si>
    <t>Приобретение мебели, ковров, оргтехники, компьютерной техники, бытовой и иной техники для муниципального бюджетного дошкольного образовательного учреждения детский сад № 15 "Колокольчик" общеразвивающего вида, Щелковский муниципальный район</t>
  </si>
  <si>
    <t>Приобретение  кухонной бытовой техники, медицинского оборудования для муниципального бюджетного дошкольного образовательного учреждения детский сад № 42 "Солнышко" комбинированного вида поселка Свердловский, Щелковский муниципальный район</t>
  </si>
  <si>
    <t>Приобретение кухонной бытовой техники для муниципального бюджетного дошкольного образовательного учреждения детский сад № 49 "Зоренька" д. Богослово, Щелковский муниципальный район</t>
  </si>
  <si>
    <t>Приобретение пластиковых окон для муниципального автономного дошкольного образовательного учреждения детский сад № 50 "Ручеек" общеразвивающего вида, Щелковский муниципальный район</t>
  </si>
  <si>
    <t>Приобретение мебели, кухонной бытовой техники для муниципального автономного  дошкольного образовательного учреждения Центр развития ребенка - детский сад № 67 "Белочка" п. Биокомбината, Щелковский муниципальный район</t>
  </si>
  <si>
    <t xml:space="preserve">Приобретение жидкокристаллического телевизора для муниципального автономного образовательного учреждения дополнительного образования детей Детский оздоровительно-образовательный центр "Лесная сказка", Щелковский муниципальный район </t>
  </si>
  <si>
    <t xml:space="preserve">Приобретение коммунально-уборочной машины для Муниципального образовательного учреждения дополнительного образования детей "Черноголовская детско-юношеская спортивная школа", городской округ Черноголовка </t>
  </si>
  <si>
    <t>Приобретение костюмов для хора русской песни "Угрешские сударушки" для Муниципального автономного учреждения культуры "Дворец культуры "Вертикаль" городского округа Дзержинский, городской округ Дзержинский</t>
  </si>
  <si>
    <t>Приобретение звукового и проекционного оборудования для клуба в дер. Жучки Муниципального бюджетного учреждения городского поселения Хотьково "Культурный центр Хотьково", городское поселение Хотьково Сергиево-Посадского муниципального района</t>
  </si>
  <si>
    <t xml:space="preserve">Приобретение строительных материалов на устройство фундамента реконструируемого сельского Дома культуры Огуднево Муниципального казенного учреждения сельского поселения Огудневское "Огудневская централизованная клубная система", сельское поселение Огудневское Щёлковского муниципального района </t>
  </si>
  <si>
    <t xml:space="preserve">Приобретение костюмов и реквизита для Муниципального автономного учреждения культуры Щёлковского муниципального района "Щёлковский драматический театр", Щёлковский муниципальный район </t>
  </si>
  <si>
    <t>Приобретение концертных костюмов для ансамбля   народной песни "Забава" Муниципального казённого учреждение культуры "Центр культуры и досуга", городское поселение Наро-Фоминск Наро-Фоминского муниципального района</t>
  </si>
  <si>
    <t>Приобретение мебели  для Муниципального бюджетного учреждения культуры "Дом культуры", городской округ Химки</t>
  </si>
  <si>
    <t>Приобретение спортивной формы для Муниципального казенного учреждения культуры клубного типа "Русь", сельское поселение Стремиловское Чеховского муниципального района</t>
  </si>
  <si>
    <t xml:space="preserve">Замена скамеек и малых архитектурных форм на территории Муниципального казенного учреждения городского поселения Свердловский "Культурно-спортивный комплекс "Городищи", городское поселение Свердловский Щёлковского муниципального района </t>
  </si>
  <si>
    <t>Приобретение съемочного и монтажного оборудования для Муниципального автономного учреждения "Телеканал Дубна",  городской округ Дубна</t>
  </si>
  <si>
    <t xml:space="preserve">Приобретение легкового автомобиля в  детскую поликлинику для  муниципального бюджетного учреждения "Центральная городская больница" г. Железнодорожного имени А.М. Дегонского, городской округ Железнодорожный </t>
  </si>
  <si>
    <t>Приобретение медицинского оборудования для педиатрической бригады для Муниципального бюджетного учреждения здравоохранения города Королева Московской области "Станция скорой медицинской помощи", городской округ Королев</t>
  </si>
  <si>
    <t>Приобретение компьютеров в комплекте, мультимедийных проекторов, электронных досок для Муниципального общеобразовательного учреждения "Средняя общеобразовательная школа № 1  с углубленным изучением отдельных  предметов", городской округ Бронницы</t>
  </si>
  <si>
    <t xml:space="preserve">Приобретение и установка оборудования для активной рекреации обучающихся начальных классов для Муниципального бюджетного общеобразовательного учреждения "Гимназия г. Раменское", Раменский муниципальный район  </t>
  </si>
  <si>
    <t xml:space="preserve">Приобретение технологического оборудования для муниципального бюджетного дошкольного образовательного учреждения детский сад № 53 комбинированного вида, Одинцовский муниципальный район </t>
  </si>
  <si>
    <t xml:space="preserve">Приобретение и установка детской площадки в сельском поселении Медвежье-Озерское по адресу: с.п. Медвежье-Озерское, 
ул. Юбилейная, д.3, Щелковский муниципальный район                                   </t>
  </si>
  <si>
    <t xml:space="preserve">Приобретение костюмов и декораций к спектаклю для муниципального учреждения культуры драматический театр "Стрела" для детей и взрослых, городской округ Жуковский </t>
  </si>
  <si>
    <t xml:space="preserve">Приобретение оборудования для создания музея для Государственного бюджетного образовательного учреждения высшего профессионального образования Московской области "Финансово-технологическая академия", (Министерство финансов  Московской области) </t>
  </si>
  <si>
    <t>Сумма выделяе-
мых средств, 
в тыс. руб.</t>
  </si>
  <si>
    <t>Приобретение микроавтобуса и спортивного оборудования для  Государственного бюджетного образовательного учреждения дополнительного образования детей Московской области "Специализированная детско-юношеская  спортивная школа олимпийского резерва по хоккею "АТЛАНТ", (Министерство физической культуры, спорта, туризма и работы с молодёжью Московской области)</t>
  </si>
  <si>
    <t>Приобретение  мебели, оборудования  для муниципального бюджетного дошкольного образовательного учреждения "Детский сад   № 25 общеразвивающего вида", Рузский муниципальный район</t>
  </si>
  <si>
    <t xml:space="preserve">Замена оконных блоков в Муниципальном бюджетном дошкольном образовательном учреждении детский сад комбинированного вида 
№ 4, Каширский муниципальный район </t>
  </si>
  <si>
    <t>Замена оконных блоков в Муниципальном бюджетном дошкольном  образовательном учреждении детский сад комбинированного вида 
№ 26 "Лукоморье", Ленинский муниципальный район</t>
  </si>
  <si>
    <t>Текущий ремонт канализации  в помещении  муниципального автономного учреждения культуры "Экспериментальный музыкально-драматический театр", городской округ  Жуковский</t>
  </si>
  <si>
    <t>Текущий ремонт сантехнических узлов  в помещении муниципального автономного учреждения культуры "Экспериментальный музыкально-драматический театр", городской округ  Жуковский</t>
  </si>
  <si>
    <t>Приобретение  мебели, оборудования, оргтехники  для МБУК "Культурно-досуговый  центр "Цветковский" (для Дровнинского сельского Дома культуры), сельское поселение Дровнинское Можайского муниципального района</t>
  </si>
  <si>
    <t>Приобретение для фондов муниципального бюджетного учреждения культуры "Мытищинский историко-художественный музей" из музея ГУП МО "Федоскинская ордена "Знак Почёта" фабрика миниатюрной живописи" произведение мастера промысла: 
В.Д. Липицкого (панно "Аленький цветочек"), Мытищинский муниципальный район</t>
  </si>
  <si>
    <t>Приобретение для фондов муниципального бюджетного учреждения культуры "Мытищинский историко-художественный музей" из музея ГУП МО "Федоскинская ордена "Знак Почёта" фабрика миниатюрной живописи" произведение мастера промысла  М.С. Чижова (шкатулка "Праздник зимы в Федоскино"), Мытищинский муниципальный район</t>
  </si>
  <si>
    <t>Приобретение для фондов муниципального бюджетного учреждения культуры "Мытищинский историко-художественный музей" из музея ГУП МО "Федоскинская ордена "Знак Почёта" фабрика миниатюрной живописи" произведения мастера промысла О.Борисовой - двух  портретов, Мытищинский муниципальный район</t>
  </si>
  <si>
    <t xml:space="preserve">Изготовление печатной продукции для муниципального бюджетного  учреждения культуры "Мытищинский историко-художественный музей", Мытищинский муниципальный район  </t>
  </si>
  <si>
    <t>Капитальный ремонт здания Ереминского сельского дома культуры муниципального бюджетного учреждения "Централизованная клубная система городского поселения Фряново", городское поселение  Фряново Щёлковского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</si>
</sst>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6" fillId="0" borderId="0"/>
  </cellStyleXfs>
  <cellXfs count="1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9" fontId="15" fillId="0" borderId="0" xfId="0" applyNumberFormat="1" applyFont="1" applyFill="1" applyAlignment="1">
      <alignment horizontal="center" vertical="top" wrapText="1"/>
    </xf>
    <xf numFmtId="1" fontId="1" fillId="0" borderId="1" xfId="0" applyNumberFormat="1" applyFont="1" applyFill="1" applyBorder="1"/>
    <xf numFmtId="0" fontId="0" fillId="0" borderId="1" xfId="0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" fontId="16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1" fontId="16" fillId="0" borderId="1" xfId="0" applyNumberFormat="1" applyFont="1" applyFill="1" applyBorder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6" fillId="0" borderId="3" xfId="0" applyFont="1" applyBorder="1" applyAlignment="1">
      <alignment horizontal="left" vertical="top" wrapText="1"/>
    </xf>
    <xf numFmtId="0" fontId="0" fillId="0" borderId="1" xfId="0" applyFont="1" applyBorder="1"/>
    <xf numFmtId="0" fontId="1" fillId="0" borderId="4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wrapText="1"/>
    </xf>
    <xf numFmtId="0" fontId="17" fillId="0" borderId="0" xfId="0" applyFont="1"/>
    <xf numFmtId="0" fontId="16" fillId="0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top" wrapText="1"/>
    </xf>
    <xf numFmtId="0" fontId="1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6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center" indent="3"/>
    </xf>
    <xf numFmtId="1" fontId="1" fillId="0" borderId="1" xfId="0" applyNumberFormat="1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6" fillId="0" borderId="0" xfId="0" applyFont="1"/>
    <xf numFmtId="0" fontId="0" fillId="0" borderId="0" xfId="0" applyFill="1"/>
    <xf numFmtId="1" fontId="2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shrinkToFit="1"/>
    </xf>
    <xf numFmtId="1" fontId="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top" wrapText="1"/>
    </xf>
    <xf numFmtId="1" fontId="2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1" fontId="20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1" fontId="2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 readingOrder="1"/>
    </xf>
    <xf numFmtId="1" fontId="22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 readingOrder="1"/>
    </xf>
    <xf numFmtId="1" fontId="2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/>
    </xf>
    <xf numFmtId="1" fontId="1" fillId="5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22" fillId="0" borderId="5" xfId="0" applyNumberFormat="1" applyFont="1" applyBorder="1"/>
    <xf numFmtId="1" fontId="20" fillId="0" borderId="5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vertical="top" wrapText="1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vertical="top" wrapText="1"/>
    </xf>
    <xf numFmtId="0" fontId="23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 wrapText="1"/>
    </xf>
    <xf numFmtId="1" fontId="1" fillId="5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top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top" wrapText="1"/>
    </xf>
    <xf numFmtId="0" fontId="11" fillId="0" borderId="3" xfId="0" applyNumberFormat="1" applyFont="1" applyFill="1" applyBorder="1" applyAlignment="1">
      <alignment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>
      <alignment vertical="top"/>
    </xf>
    <xf numFmtId="0" fontId="1" fillId="0" borderId="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4"/>
  <sheetViews>
    <sheetView topLeftCell="B145" zoomScaleNormal="100" workbookViewId="0">
      <selection activeCell="C159" sqref="C159"/>
    </sheetView>
  </sheetViews>
  <sheetFormatPr defaultRowHeight="14.4" x14ac:dyDescent="0.3"/>
  <cols>
    <col min="1" max="1" width="9.44140625" hidden="1" customWidth="1"/>
    <col min="2" max="2" width="10.21875" customWidth="1"/>
    <col min="3" max="3" width="62.5546875" customWidth="1"/>
    <col min="4" max="4" width="12.6640625" customWidth="1"/>
    <col min="5" max="8" width="8.88671875" customWidth="1"/>
    <col min="9" max="9" width="13.44140625" customWidth="1"/>
    <col min="10" max="10" width="14.21875" customWidth="1"/>
    <col min="11" max="11" width="17.44140625" customWidth="1"/>
    <col min="12" max="13" width="8.88671875" customWidth="1"/>
  </cols>
  <sheetData>
    <row r="1" spans="1:14" ht="109.8" customHeight="1" x14ac:dyDescent="0.3">
      <c r="A1" s="22"/>
      <c r="B1" s="169" t="s">
        <v>123</v>
      </c>
      <c r="C1" s="169"/>
      <c r="D1" s="169"/>
      <c r="E1" s="22"/>
      <c r="F1" s="22"/>
      <c r="G1" s="22"/>
      <c r="H1" s="22"/>
      <c r="I1" s="22"/>
      <c r="J1" s="22"/>
      <c r="K1" s="22"/>
      <c r="L1" s="23"/>
      <c r="M1" s="3"/>
    </row>
    <row r="2" spans="1:14" ht="70.8" customHeight="1" x14ac:dyDescent="0.3">
      <c r="A2" s="24"/>
      <c r="B2" s="170" t="s">
        <v>112</v>
      </c>
      <c r="C2" s="170"/>
      <c r="D2" s="170"/>
      <c r="E2" s="2"/>
      <c r="F2" s="2"/>
      <c r="G2" s="2"/>
      <c r="H2" s="2"/>
      <c r="I2" s="2"/>
      <c r="J2" s="2"/>
      <c r="K2" s="2"/>
      <c r="L2" s="2"/>
      <c r="M2" s="3"/>
    </row>
    <row r="3" spans="1:14" ht="15.6" x14ac:dyDescent="0.3">
      <c r="A3" s="168"/>
      <c r="B3" s="168" t="s">
        <v>121</v>
      </c>
      <c r="C3" s="172" t="s">
        <v>0</v>
      </c>
      <c r="D3" s="174" t="s">
        <v>349</v>
      </c>
      <c r="E3" s="176" t="s">
        <v>1</v>
      </c>
      <c r="F3" s="176"/>
      <c r="G3" s="176"/>
      <c r="H3" s="176"/>
      <c r="I3" s="167" t="s">
        <v>2</v>
      </c>
      <c r="J3" s="167" t="s">
        <v>3</v>
      </c>
      <c r="K3" s="167" t="s">
        <v>75</v>
      </c>
      <c r="L3" s="168" t="s">
        <v>4</v>
      </c>
      <c r="M3" s="28"/>
    </row>
    <row r="4" spans="1:14" ht="75" customHeight="1" x14ac:dyDescent="0.3">
      <c r="A4" s="168"/>
      <c r="B4" s="171"/>
      <c r="C4" s="173"/>
      <c r="D4" s="175"/>
      <c r="E4" s="29" t="s">
        <v>5</v>
      </c>
      <c r="F4" s="29" t="s">
        <v>6</v>
      </c>
      <c r="G4" s="29" t="s">
        <v>7</v>
      </c>
      <c r="H4" s="29" t="s">
        <v>8</v>
      </c>
      <c r="I4" s="167"/>
      <c r="J4" s="167"/>
      <c r="K4" s="167"/>
      <c r="L4" s="168"/>
      <c r="M4" s="28"/>
    </row>
    <row r="5" spans="1:14" s="59" customFormat="1" ht="12" x14ac:dyDescent="0.25">
      <c r="A5" s="52"/>
      <c r="B5" s="56" t="s">
        <v>59</v>
      </c>
      <c r="C5" s="57">
        <v>2</v>
      </c>
      <c r="D5" s="58">
        <v>3</v>
      </c>
      <c r="E5" s="53">
        <v>4</v>
      </c>
      <c r="F5" s="53">
        <v>5</v>
      </c>
      <c r="G5" s="53">
        <v>6</v>
      </c>
      <c r="H5" s="53">
        <v>7</v>
      </c>
      <c r="I5" s="54">
        <v>8</v>
      </c>
      <c r="J5" s="54" t="s">
        <v>9</v>
      </c>
      <c r="K5" s="54">
        <v>10</v>
      </c>
      <c r="L5" s="54">
        <v>11</v>
      </c>
      <c r="M5" s="55"/>
    </row>
    <row r="6" spans="1:14" s="4" customFormat="1" ht="31.2" x14ac:dyDescent="0.3">
      <c r="A6" s="14"/>
      <c r="B6" s="29"/>
      <c r="C6" s="19" t="s">
        <v>118</v>
      </c>
      <c r="D6" s="17"/>
      <c r="E6" s="6"/>
      <c r="F6" s="6"/>
      <c r="G6" s="6"/>
      <c r="H6" s="6"/>
      <c r="I6" s="29" t="s">
        <v>18</v>
      </c>
      <c r="J6" s="29" t="s">
        <v>18</v>
      </c>
      <c r="K6" s="41"/>
      <c r="L6" s="10">
        <v>2</v>
      </c>
      <c r="M6" s="6">
        <f t="shared" ref="M6:M37" si="0">D6-E6-F6-G6-H6</f>
        <v>0</v>
      </c>
    </row>
    <row r="7" spans="1:14" s="4" customFormat="1" ht="78" x14ac:dyDescent="0.3">
      <c r="A7" s="14"/>
      <c r="B7" s="72" t="s">
        <v>203</v>
      </c>
      <c r="C7" s="66" t="s">
        <v>168</v>
      </c>
      <c r="D7" s="51">
        <v>0</v>
      </c>
      <c r="E7" s="51"/>
      <c r="F7" s="51">
        <v>0</v>
      </c>
      <c r="G7" s="51"/>
      <c r="H7" s="51"/>
      <c r="I7" s="29" t="s">
        <v>10</v>
      </c>
      <c r="J7" s="29" t="s">
        <v>20</v>
      </c>
      <c r="K7" s="29" t="s">
        <v>72</v>
      </c>
      <c r="L7" s="28">
        <v>2</v>
      </c>
      <c r="M7" s="6">
        <f t="shared" si="0"/>
        <v>0</v>
      </c>
    </row>
    <row r="8" spans="1:14" s="4" customFormat="1" ht="15.6" x14ac:dyDescent="0.3">
      <c r="A8" s="26"/>
      <c r="B8" s="29"/>
      <c r="C8" s="19" t="s">
        <v>16</v>
      </c>
      <c r="D8" s="7">
        <v>0</v>
      </c>
      <c r="E8" s="7"/>
      <c r="F8" s="7">
        <v>0</v>
      </c>
      <c r="G8" s="7"/>
      <c r="H8" s="7"/>
      <c r="I8" s="29" t="s">
        <v>17</v>
      </c>
      <c r="J8" s="29" t="s">
        <v>17</v>
      </c>
      <c r="K8" s="41"/>
      <c r="L8" s="28">
        <v>2</v>
      </c>
      <c r="M8" s="6">
        <f t="shared" si="0"/>
        <v>0</v>
      </c>
      <c r="N8" s="49">
        <v>500</v>
      </c>
    </row>
    <row r="9" spans="1:14" s="4" customFormat="1" ht="15.6" x14ac:dyDescent="0.3">
      <c r="A9" s="14"/>
      <c r="B9" s="29"/>
      <c r="C9" s="19" t="s">
        <v>19</v>
      </c>
      <c r="D9" s="17"/>
      <c r="E9" s="6"/>
      <c r="F9" s="6"/>
      <c r="G9" s="6"/>
      <c r="H9" s="6"/>
      <c r="I9" s="29" t="s">
        <v>18</v>
      </c>
      <c r="J9" s="29" t="s">
        <v>18</v>
      </c>
      <c r="K9" s="41"/>
      <c r="L9" s="10">
        <v>3</v>
      </c>
      <c r="M9" s="6">
        <f t="shared" si="0"/>
        <v>0</v>
      </c>
    </row>
    <row r="10" spans="1:14" s="4" customFormat="1" ht="93" customHeight="1" x14ac:dyDescent="0.3">
      <c r="A10" s="26"/>
      <c r="B10" s="42" t="s">
        <v>204</v>
      </c>
      <c r="C10" s="13" t="s">
        <v>217</v>
      </c>
      <c r="D10" s="9">
        <v>95</v>
      </c>
      <c r="E10" s="9"/>
      <c r="F10" s="9">
        <v>95</v>
      </c>
      <c r="G10" s="9"/>
      <c r="H10" s="9"/>
      <c r="I10" s="29" t="s">
        <v>10</v>
      </c>
      <c r="J10" s="29" t="s">
        <v>20</v>
      </c>
      <c r="K10" s="29" t="s">
        <v>169</v>
      </c>
      <c r="L10" s="28">
        <v>3</v>
      </c>
      <c r="M10" s="6">
        <f t="shared" si="0"/>
        <v>0</v>
      </c>
    </row>
    <row r="11" spans="1:14" s="3" customFormat="1" ht="109.2" x14ac:dyDescent="0.3">
      <c r="A11" s="26"/>
      <c r="B11" s="42" t="s">
        <v>229</v>
      </c>
      <c r="C11" s="13" t="s">
        <v>193</v>
      </c>
      <c r="D11" s="9">
        <v>60</v>
      </c>
      <c r="E11" s="9"/>
      <c r="F11" s="9">
        <v>60</v>
      </c>
      <c r="G11" s="9"/>
      <c r="H11" s="9"/>
      <c r="I11" s="29" t="s">
        <v>10</v>
      </c>
      <c r="J11" s="29" t="s">
        <v>20</v>
      </c>
      <c r="K11" s="29" t="s">
        <v>170</v>
      </c>
      <c r="L11" s="28">
        <v>3</v>
      </c>
      <c r="M11" s="6">
        <f t="shared" si="0"/>
        <v>0</v>
      </c>
    </row>
    <row r="12" spans="1:14" s="5" customFormat="1" ht="109.2" x14ac:dyDescent="0.3">
      <c r="A12" s="26"/>
      <c r="B12" s="42" t="s">
        <v>230</v>
      </c>
      <c r="C12" s="13" t="s">
        <v>194</v>
      </c>
      <c r="D12" s="9">
        <v>55</v>
      </c>
      <c r="E12" s="9"/>
      <c r="F12" s="9">
        <v>55</v>
      </c>
      <c r="G12" s="9"/>
      <c r="H12" s="9"/>
      <c r="I12" s="29" t="s">
        <v>10</v>
      </c>
      <c r="J12" s="29" t="s">
        <v>20</v>
      </c>
      <c r="K12" s="29" t="s">
        <v>171</v>
      </c>
      <c r="L12" s="28">
        <v>3</v>
      </c>
      <c r="M12" s="6">
        <f t="shared" si="0"/>
        <v>0</v>
      </c>
      <c r="N12" s="3"/>
    </row>
    <row r="13" spans="1:14" s="5" customFormat="1" ht="109.2" x14ac:dyDescent="0.3">
      <c r="A13" s="26"/>
      <c r="B13" s="42" t="s">
        <v>231</v>
      </c>
      <c r="C13" s="13" t="s">
        <v>195</v>
      </c>
      <c r="D13" s="9">
        <v>40</v>
      </c>
      <c r="E13" s="9"/>
      <c r="F13" s="9">
        <v>40</v>
      </c>
      <c r="G13" s="9"/>
      <c r="H13" s="25"/>
      <c r="I13" s="29" t="s">
        <v>10</v>
      </c>
      <c r="J13" s="29" t="s">
        <v>20</v>
      </c>
      <c r="K13" s="29" t="s">
        <v>172</v>
      </c>
      <c r="L13" s="28">
        <v>3</v>
      </c>
      <c r="M13" s="6">
        <f t="shared" si="0"/>
        <v>0</v>
      </c>
      <c r="N13" s="3"/>
    </row>
    <row r="14" spans="1:14" s="1" customFormat="1" ht="62.4" x14ac:dyDescent="0.3">
      <c r="A14" s="26"/>
      <c r="B14" s="70" t="s">
        <v>232</v>
      </c>
      <c r="C14" s="50" t="s">
        <v>196</v>
      </c>
      <c r="D14" s="6">
        <v>400</v>
      </c>
      <c r="E14" s="6"/>
      <c r="F14" s="6">
        <v>400</v>
      </c>
      <c r="G14" s="6"/>
      <c r="H14" s="6"/>
      <c r="I14" s="29" t="s">
        <v>10</v>
      </c>
      <c r="J14" s="29" t="s">
        <v>37</v>
      </c>
      <c r="K14" s="29" t="s">
        <v>99</v>
      </c>
      <c r="L14" s="10">
        <v>3</v>
      </c>
      <c r="M14" s="6">
        <f t="shared" si="0"/>
        <v>0</v>
      </c>
      <c r="N14" s="4"/>
    </row>
    <row r="15" spans="1:14" s="1" customFormat="1" ht="93.6" x14ac:dyDescent="0.3">
      <c r="A15" s="45"/>
      <c r="B15" s="42" t="s">
        <v>233</v>
      </c>
      <c r="C15" s="13" t="s">
        <v>211</v>
      </c>
      <c r="D15" s="9">
        <v>300</v>
      </c>
      <c r="E15" s="25"/>
      <c r="F15" s="9">
        <v>300</v>
      </c>
      <c r="G15" s="9"/>
      <c r="H15" s="25"/>
      <c r="I15" s="8" t="s">
        <v>11</v>
      </c>
      <c r="J15" s="28" t="s">
        <v>28</v>
      </c>
      <c r="K15" s="28" t="s">
        <v>114</v>
      </c>
      <c r="L15" s="10">
        <v>3</v>
      </c>
      <c r="M15" s="6">
        <f t="shared" si="0"/>
        <v>0</v>
      </c>
      <c r="N15" s="4"/>
    </row>
    <row r="16" spans="1:14" s="1" customFormat="1" ht="93.6" x14ac:dyDescent="0.3">
      <c r="A16" s="26"/>
      <c r="B16" s="42" t="s">
        <v>234</v>
      </c>
      <c r="C16" s="50" t="s">
        <v>219</v>
      </c>
      <c r="D16" s="9">
        <v>150</v>
      </c>
      <c r="E16" s="9"/>
      <c r="F16" s="9">
        <v>150</v>
      </c>
      <c r="G16" s="9"/>
      <c r="H16" s="25"/>
      <c r="I16" s="8" t="s">
        <v>11</v>
      </c>
      <c r="J16" s="28" t="s">
        <v>28</v>
      </c>
      <c r="K16" s="28" t="s">
        <v>115</v>
      </c>
      <c r="L16" s="10">
        <v>3</v>
      </c>
      <c r="M16" s="6">
        <f t="shared" si="0"/>
        <v>0</v>
      </c>
      <c r="N16" s="4"/>
    </row>
    <row r="17" spans="1:14" s="1" customFormat="1" ht="78" x14ac:dyDescent="0.3">
      <c r="A17" s="26"/>
      <c r="B17" s="42" t="s">
        <v>235</v>
      </c>
      <c r="C17" s="50" t="s">
        <v>222</v>
      </c>
      <c r="D17" s="9">
        <v>500</v>
      </c>
      <c r="E17" s="9"/>
      <c r="F17" s="9">
        <v>500</v>
      </c>
      <c r="G17" s="9"/>
      <c r="H17" s="25"/>
      <c r="I17" s="8" t="s">
        <v>11</v>
      </c>
      <c r="J17" s="28" t="s">
        <v>28</v>
      </c>
      <c r="K17" s="28" t="s">
        <v>214</v>
      </c>
      <c r="L17" s="28">
        <v>3</v>
      </c>
      <c r="M17" s="6">
        <f t="shared" si="0"/>
        <v>0</v>
      </c>
      <c r="N17" s="4"/>
    </row>
    <row r="18" spans="1:14" s="1" customFormat="1" ht="46.8" x14ac:dyDescent="0.3">
      <c r="A18" s="26"/>
      <c r="B18" s="42" t="s">
        <v>236</v>
      </c>
      <c r="C18" s="50" t="s">
        <v>158</v>
      </c>
      <c r="D18" s="6">
        <v>1000</v>
      </c>
      <c r="E18" s="6"/>
      <c r="F18" s="6">
        <v>1000</v>
      </c>
      <c r="G18" s="9"/>
      <c r="H18" s="9"/>
      <c r="I18" s="29" t="s">
        <v>13</v>
      </c>
      <c r="J18" s="29" t="s">
        <v>14</v>
      </c>
      <c r="K18" s="29" t="s">
        <v>69</v>
      </c>
      <c r="L18" s="28">
        <v>3</v>
      </c>
      <c r="M18" s="6">
        <f t="shared" si="0"/>
        <v>0</v>
      </c>
      <c r="N18" s="4"/>
    </row>
    <row r="19" spans="1:14" s="1" customFormat="1" ht="31.2" x14ac:dyDescent="0.3">
      <c r="A19" s="26"/>
      <c r="B19" s="42" t="s">
        <v>237</v>
      </c>
      <c r="C19" s="50" t="s">
        <v>223</v>
      </c>
      <c r="D19" s="6">
        <v>150</v>
      </c>
      <c r="E19" s="6"/>
      <c r="F19" s="6">
        <v>150</v>
      </c>
      <c r="G19" s="9"/>
      <c r="H19" s="9"/>
      <c r="I19" s="29" t="s">
        <v>13</v>
      </c>
      <c r="J19" s="29" t="s">
        <v>32</v>
      </c>
      <c r="K19" s="29" t="s">
        <v>101</v>
      </c>
      <c r="L19" s="28">
        <v>3</v>
      </c>
      <c r="M19" s="6">
        <f t="shared" si="0"/>
        <v>0</v>
      </c>
      <c r="N19" s="4"/>
    </row>
    <row r="20" spans="1:14" s="1" customFormat="1" ht="78" x14ac:dyDescent="0.3">
      <c r="A20" s="14"/>
      <c r="B20" s="42" t="s">
        <v>238</v>
      </c>
      <c r="C20" s="13" t="s">
        <v>162</v>
      </c>
      <c r="D20" s="6">
        <v>400</v>
      </c>
      <c r="E20" s="6"/>
      <c r="F20" s="6">
        <v>400</v>
      </c>
      <c r="G20" s="6"/>
      <c r="H20" s="6"/>
      <c r="I20" s="29" t="s">
        <v>13</v>
      </c>
      <c r="J20" s="29" t="s">
        <v>15</v>
      </c>
      <c r="K20" s="29" t="s">
        <v>66</v>
      </c>
      <c r="L20" s="10">
        <v>3</v>
      </c>
      <c r="M20" s="6">
        <f t="shared" si="0"/>
        <v>0</v>
      </c>
      <c r="N20" s="4"/>
    </row>
    <row r="21" spans="1:14" s="1" customFormat="1" ht="78" x14ac:dyDescent="0.3">
      <c r="A21" s="14"/>
      <c r="B21" s="42" t="s">
        <v>239</v>
      </c>
      <c r="C21" s="13" t="s">
        <v>163</v>
      </c>
      <c r="D21" s="6">
        <v>400</v>
      </c>
      <c r="E21" s="6"/>
      <c r="F21" s="6">
        <v>400</v>
      </c>
      <c r="G21" s="6"/>
      <c r="H21" s="6"/>
      <c r="I21" s="29" t="s">
        <v>13</v>
      </c>
      <c r="J21" s="29" t="s">
        <v>15</v>
      </c>
      <c r="K21" s="29" t="s">
        <v>66</v>
      </c>
      <c r="L21" s="10">
        <v>3</v>
      </c>
      <c r="M21" s="6">
        <f t="shared" si="0"/>
        <v>0</v>
      </c>
      <c r="N21" s="4"/>
    </row>
    <row r="22" spans="1:14" s="1" customFormat="1" ht="78" x14ac:dyDescent="0.3">
      <c r="A22" s="26"/>
      <c r="B22" s="42" t="s">
        <v>240</v>
      </c>
      <c r="C22" s="13" t="s">
        <v>164</v>
      </c>
      <c r="D22" s="6">
        <v>500</v>
      </c>
      <c r="E22" s="6"/>
      <c r="F22" s="6">
        <v>500</v>
      </c>
      <c r="G22" s="6"/>
      <c r="H22" s="6"/>
      <c r="I22" s="29" t="s">
        <v>13</v>
      </c>
      <c r="J22" s="29" t="s">
        <v>15</v>
      </c>
      <c r="K22" s="29" t="s">
        <v>66</v>
      </c>
      <c r="L22" s="10">
        <v>3</v>
      </c>
      <c r="M22" s="6">
        <f t="shared" si="0"/>
        <v>0</v>
      </c>
      <c r="N22" s="4"/>
    </row>
    <row r="23" spans="1:14" s="1" customFormat="1" ht="78" x14ac:dyDescent="0.3">
      <c r="A23" s="26"/>
      <c r="B23" s="42" t="s">
        <v>241</v>
      </c>
      <c r="C23" s="13" t="s">
        <v>165</v>
      </c>
      <c r="D23" s="6">
        <v>400</v>
      </c>
      <c r="E23" s="6"/>
      <c r="F23" s="6">
        <v>400</v>
      </c>
      <c r="G23" s="6"/>
      <c r="H23" s="6"/>
      <c r="I23" s="29" t="s">
        <v>13</v>
      </c>
      <c r="J23" s="29" t="s">
        <v>15</v>
      </c>
      <c r="K23" s="29" t="s">
        <v>66</v>
      </c>
      <c r="L23" s="10">
        <v>3</v>
      </c>
      <c r="M23" s="6">
        <f t="shared" si="0"/>
        <v>0</v>
      </c>
      <c r="N23" s="4"/>
    </row>
    <row r="24" spans="1:14" s="1" customFormat="1" ht="78" x14ac:dyDescent="0.3">
      <c r="A24" s="26"/>
      <c r="B24" s="42" t="s">
        <v>242</v>
      </c>
      <c r="C24" s="13" t="s">
        <v>166</v>
      </c>
      <c r="D24" s="6">
        <v>300</v>
      </c>
      <c r="E24" s="6"/>
      <c r="F24" s="6">
        <v>300</v>
      </c>
      <c r="G24" s="6"/>
      <c r="H24" s="6"/>
      <c r="I24" s="29" t="s">
        <v>13</v>
      </c>
      <c r="J24" s="29" t="s">
        <v>15</v>
      </c>
      <c r="K24" s="29" t="s">
        <v>66</v>
      </c>
      <c r="L24" s="10">
        <v>3</v>
      </c>
      <c r="M24" s="6">
        <f t="shared" si="0"/>
        <v>0</v>
      </c>
      <c r="N24" s="4"/>
    </row>
    <row r="25" spans="1:14" s="1" customFormat="1" ht="15.6" x14ac:dyDescent="0.3">
      <c r="A25" s="26"/>
      <c r="B25" s="29"/>
      <c r="C25" s="19" t="s">
        <v>16</v>
      </c>
      <c r="D25" s="7">
        <f>SUM(D10:D24)</f>
        <v>4750</v>
      </c>
      <c r="E25" s="7">
        <f>SUM(E10:E24)</f>
        <v>0</v>
      </c>
      <c r="F25" s="7">
        <f>SUM(F10:F24)</f>
        <v>4750</v>
      </c>
      <c r="G25" s="7">
        <f>SUM(G10:G24)</f>
        <v>0</v>
      </c>
      <c r="H25" s="7">
        <f>SUM(H10:H24)</f>
        <v>0</v>
      </c>
      <c r="I25" s="29" t="s">
        <v>17</v>
      </c>
      <c r="J25" s="29" t="s">
        <v>17</v>
      </c>
      <c r="K25" s="41"/>
      <c r="L25" s="28">
        <v>3</v>
      </c>
      <c r="M25" s="6">
        <f t="shared" si="0"/>
        <v>0</v>
      </c>
      <c r="N25" s="4"/>
    </row>
    <row r="26" spans="1:14" s="1" customFormat="1" ht="15.6" x14ac:dyDescent="0.3">
      <c r="A26" s="26"/>
      <c r="B26" s="29"/>
      <c r="C26" s="19" t="s">
        <v>33</v>
      </c>
      <c r="D26" s="6"/>
      <c r="E26" s="6"/>
      <c r="F26" s="6"/>
      <c r="G26" s="6"/>
      <c r="H26" s="6"/>
      <c r="I26" s="29" t="s">
        <v>18</v>
      </c>
      <c r="J26" s="29" t="s">
        <v>18</v>
      </c>
      <c r="K26" s="41"/>
      <c r="L26" s="28">
        <v>4</v>
      </c>
      <c r="M26" s="6">
        <f t="shared" si="0"/>
        <v>0</v>
      </c>
      <c r="N26" s="4"/>
    </row>
    <row r="27" spans="1:14" s="1" customFormat="1" ht="62.4" x14ac:dyDescent="0.3">
      <c r="A27" s="26"/>
      <c r="B27" s="42" t="s">
        <v>243</v>
      </c>
      <c r="C27" s="13" t="s">
        <v>192</v>
      </c>
      <c r="D27" s="9">
        <v>95</v>
      </c>
      <c r="E27" s="9"/>
      <c r="F27" s="9">
        <v>95</v>
      </c>
      <c r="G27" s="9"/>
      <c r="H27" s="25"/>
      <c r="I27" s="29" t="s">
        <v>10</v>
      </c>
      <c r="J27" s="29" t="s">
        <v>20</v>
      </c>
      <c r="K27" s="29" t="s">
        <v>72</v>
      </c>
      <c r="L27" s="28">
        <v>4</v>
      </c>
      <c r="M27" s="6">
        <f t="shared" si="0"/>
        <v>0</v>
      </c>
      <c r="N27" s="4"/>
    </row>
    <row r="28" spans="1:14" s="1" customFormat="1" ht="109.2" x14ac:dyDescent="0.3">
      <c r="A28" s="26"/>
      <c r="B28" s="70" t="s">
        <v>244</v>
      </c>
      <c r="C28" s="13" t="s">
        <v>364</v>
      </c>
      <c r="D28" s="6">
        <v>50</v>
      </c>
      <c r="E28" s="6"/>
      <c r="F28" s="6">
        <v>50</v>
      </c>
      <c r="G28" s="6"/>
      <c r="H28" s="6"/>
      <c r="I28" s="29" t="s">
        <v>10</v>
      </c>
      <c r="J28" s="29" t="s">
        <v>20</v>
      </c>
      <c r="K28" s="41" t="s">
        <v>72</v>
      </c>
      <c r="L28" s="28">
        <v>4</v>
      </c>
      <c r="M28" s="6">
        <f t="shared" si="0"/>
        <v>0</v>
      </c>
      <c r="N28" s="4"/>
    </row>
    <row r="29" spans="1:14" s="4" customFormat="1" ht="62.4" x14ac:dyDescent="0.3">
      <c r="A29" s="26"/>
      <c r="B29" s="42" t="s">
        <v>245</v>
      </c>
      <c r="C29" s="13" t="s">
        <v>173</v>
      </c>
      <c r="D29" s="9">
        <v>90</v>
      </c>
      <c r="E29" s="9"/>
      <c r="F29" s="9">
        <v>90</v>
      </c>
      <c r="G29" s="9"/>
      <c r="H29" s="25"/>
      <c r="I29" s="29" t="s">
        <v>10</v>
      </c>
      <c r="J29" s="29" t="s">
        <v>20</v>
      </c>
      <c r="K29" s="29" t="s">
        <v>72</v>
      </c>
      <c r="L29" s="28">
        <v>4</v>
      </c>
      <c r="M29" s="6">
        <f t="shared" si="0"/>
        <v>0</v>
      </c>
    </row>
    <row r="30" spans="1:14" s="1" customFormat="1" ht="62.4" x14ac:dyDescent="0.3">
      <c r="A30" s="26"/>
      <c r="B30" s="42" t="s">
        <v>246</v>
      </c>
      <c r="C30" s="13" t="s">
        <v>174</v>
      </c>
      <c r="D30" s="9">
        <v>90</v>
      </c>
      <c r="E30" s="9"/>
      <c r="F30" s="9">
        <v>90</v>
      </c>
      <c r="G30" s="9"/>
      <c r="H30" s="25"/>
      <c r="I30" s="29" t="s">
        <v>10</v>
      </c>
      <c r="J30" s="29" t="s">
        <v>20</v>
      </c>
      <c r="K30" s="29" t="s">
        <v>72</v>
      </c>
      <c r="L30" s="28">
        <v>4</v>
      </c>
      <c r="M30" s="6">
        <f t="shared" si="0"/>
        <v>0</v>
      </c>
      <c r="N30" s="4"/>
    </row>
    <row r="31" spans="1:14" s="1" customFormat="1" ht="62.4" x14ac:dyDescent="0.3">
      <c r="A31" s="26"/>
      <c r="B31" s="42" t="s">
        <v>247</v>
      </c>
      <c r="C31" s="13" t="s">
        <v>175</v>
      </c>
      <c r="D31" s="6">
        <v>90</v>
      </c>
      <c r="E31" s="6"/>
      <c r="F31" s="6">
        <v>90</v>
      </c>
      <c r="G31" s="6"/>
      <c r="H31" s="6"/>
      <c r="I31" s="29" t="s">
        <v>10</v>
      </c>
      <c r="J31" s="29" t="s">
        <v>20</v>
      </c>
      <c r="K31" s="29" t="s">
        <v>72</v>
      </c>
      <c r="L31" s="28">
        <v>4</v>
      </c>
      <c r="M31" s="6">
        <f t="shared" si="0"/>
        <v>0</v>
      </c>
      <c r="N31" s="4"/>
    </row>
    <row r="32" spans="1:14" ht="62.4" x14ac:dyDescent="0.3">
      <c r="A32" s="26"/>
      <c r="B32" s="42" t="s">
        <v>248</v>
      </c>
      <c r="C32" s="13" t="s">
        <v>176</v>
      </c>
      <c r="D32" s="6">
        <v>90</v>
      </c>
      <c r="E32" s="6"/>
      <c r="F32" s="6">
        <v>90</v>
      </c>
      <c r="G32" s="6"/>
      <c r="H32" s="6"/>
      <c r="I32" s="29" t="s">
        <v>10</v>
      </c>
      <c r="J32" s="29" t="s">
        <v>20</v>
      </c>
      <c r="K32" s="29" t="s">
        <v>72</v>
      </c>
      <c r="L32" s="28">
        <v>4</v>
      </c>
      <c r="M32" s="6">
        <f t="shared" si="0"/>
        <v>0</v>
      </c>
    </row>
    <row r="33" spans="1:13" ht="62.4" x14ac:dyDescent="0.3">
      <c r="A33" s="26"/>
      <c r="B33" s="70" t="s">
        <v>249</v>
      </c>
      <c r="C33" s="13" t="s">
        <v>365</v>
      </c>
      <c r="D33" s="6">
        <v>90</v>
      </c>
      <c r="E33" s="6"/>
      <c r="F33" s="6">
        <v>90</v>
      </c>
      <c r="G33" s="6"/>
      <c r="H33" s="6"/>
      <c r="I33" s="29" t="s">
        <v>10</v>
      </c>
      <c r="J33" s="29" t="s">
        <v>20</v>
      </c>
      <c r="K33" s="29" t="s">
        <v>72</v>
      </c>
      <c r="L33" s="28">
        <v>4</v>
      </c>
      <c r="M33" s="6">
        <f t="shared" si="0"/>
        <v>0</v>
      </c>
    </row>
    <row r="34" spans="1:13" ht="62.4" x14ac:dyDescent="0.3">
      <c r="A34" s="26"/>
      <c r="B34" s="70" t="s">
        <v>250</v>
      </c>
      <c r="C34" s="13" t="s">
        <v>366</v>
      </c>
      <c r="D34" s="6">
        <v>80</v>
      </c>
      <c r="E34" s="6"/>
      <c r="F34" s="6">
        <v>80</v>
      </c>
      <c r="G34" s="6"/>
      <c r="H34" s="6"/>
      <c r="I34" s="29" t="s">
        <v>10</v>
      </c>
      <c r="J34" s="29" t="s">
        <v>20</v>
      </c>
      <c r="K34" s="29" t="s">
        <v>72</v>
      </c>
      <c r="L34" s="28">
        <v>4</v>
      </c>
      <c r="M34" s="6">
        <f t="shared" si="0"/>
        <v>0</v>
      </c>
    </row>
    <row r="35" spans="1:13" ht="93.6" x14ac:dyDescent="0.3">
      <c r="A35" s="26"/>
      <c r="B35" s="42" t="s">
        <v>251</v>
      </c>
      <c r="C35" s="13" t="s">
        <v>177</v>
      </c>
      <c r="D35" s="6">
        <v>120</v>
      </c>
      <c r="E35" s="6"/>
      <c r="F35" s="6">
        <v>120</v>
      </c>
      <c r="G35" s="6"/>
      <c r="H35" s="6"/>
      <c r="I35" s="29" t="s">
        <v>10</v>
      </c>
      <c r="J35" s="29" t="s">
        <v>20</v>
      </c>
      <c r="K35" s="29" t="s">
        <v>72</v>
      </c>
      <c r="L35" s="28">
        <v>4</v>
      </c>
      <c r="M35" s="6">
        <f t="shared" si="0"/>
        <v>0</v>
      </c>
    </row>
    <row r="36" spans="1:13" ht="62.4" x14ac:dyDescent="0.3">
      <c r="A36" s="26"/>
      <c r="B36" s="42" t="s">
        <v>252</v>
      </c>
      <c r="C36" s="13" t="s">
        <v>178</v>
      </c>
      <c r="D36" s="6">
        <v>90</v>
      </c>
      <c r="E36" s="6"/>
      <c r="F36" s="6">
        <v>90</v>
      </c>
      <c r="G36" s="6"/>
      <c r="H36" s="6"/>
      <c r="I36" s="29" t="s">
        <v>10</v>
      </c>
      <c r="J36" s="29" t="s">
        <v>20</v>
      </c>
      <c r="K36" s="29" t="s">
        <v>72</v>
      </c>
      <c r="L36" s="28">
        <v>4</v>
      </c>
      <c r="M36" s="6">
        <f t="shared" si="0"/>
        <v>0</v>
      </c>
    </row>
    <row r="37" spans="1:13" ht="78" x14ac:dyDescent="0.3">
      <c r="A37" s="26"/>
      <c r="B37" s="42" t="s">
        <v>253</v>
      </c>
      <c r="C37" s="13" t="s">
        <v>179</v>
      </c>
      <c r="D37" s="6">
        <v>150</v>
      </c>
      <c r="E37" s="6"/>
      <c r="F37" s="6">
        <v>150</v>
      </c>
      <c r="G37" s="6"/>
      <c r="H37" s="6"/>
      <c r="I37" s="29" t="s">
        <v>10</v>
      </c>
      <c r="J37" s="29" t="s">
        <v>20</v>
      </c>
      <c r="K37" s="29" t="s">
        <v>72</v>
      </c>
      <c r="L37" s="28">
        <v>4</v>
      </c>
      <c r="M37" s="6">
        <f t="shared" si="0"/>
        <v>0</v>
      </c>
    </row>
    <row r="38" spans="1:13" ht="62.4" x14ac:dyDescent="0.3">
      <c r="A38" s="26"/>
      <c r="B38" s="42" t="s">
        <v>254</v>
      </c>
      <c r="C38" s="13" t="s">
        <v>180</v>
      </c>
      <c r="D38" s="6">
        <v>20</v>
      </c>
      <c r="E38" s="6"/>
      <c r="F38" s="6">
        <v>20</v>
      </c>
      <c r="G38" s="6"/>
      <c r="H38" s="6"/>
      <c r="I38" s="29" t="s">
        <v>10</v>
      </c>
      <c r="J38" s="29" t="s">
        <v>20</v>
      </c>
      <c r="K38" s="29" t="s">
        <v>72</v>
      </c>
      <c r="L38" s="28">
        <v>4</v>
      </c>
      <c r="M38" s="6">
        <f t="shared" ref="M38:M69" si="1">D38-E38-F38-G38-H38</f>
        <v>0</v>
      </c>
    </row>
    <row r="39" spans="1:13" ht="78" x14ac:dyDescent="0.3">
      <c r="A39" s="26"/>
      <c r="B39" s="42" t="s">
        <v>255</v>
      </c>
      <c r="C39" s="13" t="s">
        <v>181</v>
      </c>
      <c r="D39" s="6">
        <v>40</v>
      </c>
      <c r="E39" s="6"/>
      <c r="F39" s="6">
        <v>40</v>
      </c>
      <c r="G39" s="6"/>
      <c r="H39" s="6"/>
      <c r="I39" s="29" t="s">
        <v>10</v>
      </c>
      <c r="J39" s="29" t="s">
        <v>20</v>
      </c>
      <c r="K39" s="29" t="s">
        <v>72</v>
      </c>
      <c r="L39" s="28">
        <v>4</v>
      </c>
      <c r="M39" s="6">
        <f t="shared" si="1"/>
        <v>0</v>
      </c>
    </row>
    <row r="40" spans="1:13" ht="78" x14ac:dyDescent="0.3">
      <c r="A40" s="26"/>
      <c r="B40" s="42" t="s">
        <v>256</v>
      </c>
      <c r="C40" s="13" t="s">
        <v>182</v>
      </c>
      <c r="D40" s="6">
        <v>90</v>
      </c>
      <c r="E40" s="6"/>
      <c r="F40" s="6">
        <v>90</v>
      </c>
      <c r="G40" s="6"/>
      <c r="H40" s="6"/>
      <c r="I40" s="29" t="s">
        <v>10</v>
      </c>
      <c r="J40" s="29" t="s">
        <v>20</v>
      </c>
      <c r="K40" s="29" t="s">
        <v>72</v>
      </c>
      <c r="L40" s="28">
        <v>4</v>
      </c>
      <c r="M40" s="6">
        <f t="shared" si="1"/>
        <v>0</v>
      </c>
    </row>
    <row r="41" spans="1:13" ht="62.4" x14ac:dyDescent="0.3">
      <c r="A41" s="26"/>
      <c r="B41" s="42" t="s">
        <v>257</v>
      </c>
      <c r="C41" s="13" t="s">
        <v>224</v>
      </c>
      <c r="D41" s="6">
        <v>26</v>
      </c>
      <c r="E41" s="6"/>
      <c r="F41" s="6">
        <v>26</v>
      </c>
      <c r="G41" s="6"/>
      <c r="H41" s="6"/>
      <c r="I41" s="29" t="s">
        <v>10</v>
      </c>
      <c r="J41" s="29" t="s">
        <v>20</v>
      </c>
      <c r="K41" s="29" t="s">
        <v>72</v>
      </c>
      <c r="L41" s="28">
        <v>4</v>
      </c>
      <c r="M41" s="6">
        <f t="shared" si="1"/>
        <v>0</v>
      </c>
    </row>
    <row r="42" spans="1:13" ht="46.8" x14ac:dyDescent="0.3">
      <c r="A42" s="26"/>
      <c r="B42" s="42" t="s">
        <v>258</v>
      </c>
      <c r="C42" s="50" t="s">
        <v>197</v>
      </c>
      <c r="D42" s="9">
        <v>200</v>
      </c>
      <c r="E42" s="9"/>
      <c r="F42" s="9">
        <v>200</v>
      </c>
      <c r="G42" s="9"/>
      <c r="H42" s="25"/>
      <c r="I42" s="29" t="s">
        <v>10</v>
      </c>
      <c r="J42" s="29" t="s">
        <v>37</v>
      </c>
      <c r="K42" s="29" t="s">
        <v>202</v>
      </c>
      <c r="L42" s="28">
        <v>4</v>
      </c>
      <c r="M42" s="6">
        <f t="shared" si="1"/>
        <v>0</v>
      </c>
    </row>
    <row r="43" spans="1:13" ht="109.2" x14ac:dyDescent="0.3">
      <c r="A43" s="26"/>
      <c r="B43" s="70" t="s">
        <v>259</v>
      </c>
      <c r="C43" s="50" t="s">
        <v>367</v>
      </c>
      <c r="D43" s="9">
        <v>100</v>
      </c>
      <c r="E43" s="9"/>
      <c r="F43" s="9">
        <v>100</v>
      </c>
      <c r="G43" s="9"/>
      <c r="H43" s="25"/>
      <c r="I43" s="29" t="s">
        <v>10</v>
      </c>
      <c r="J43" s="29" t="s">
        <v>37</v>
      </c>
      <c r="K43" s="29" t="s">
        <v>201</v>
      </c>
      <c r="L43" s="28">
        <v>4</v>
      </c>
      <c r="M43" s="6">
        <f t="shared" si="1"/>
        <v>0</v>
      </c>
    </row>
    <row r="44" spans="1:13" ht="46.8" x14ac:dyDescent="0.3">
      <c r="A44" s="26"/>
      <c r="B44" s="42" t="s">
        <v>260</v>
      </c>
      <c r="C44" s="50" t="s">
        <v>346</v>
      </c>
      <c r="D44" s="9">
        <v>10</v>
      </c>
      <c r="E44" s="9"/>
      <c r="F44" s="9"/>
      <c r="G44" s="9">
        <v>10</v>
      </c>
      <c r="H44" s="25"/>
      <c r="I44" s="29" t="s">
        <v>10</v>
      </c>
      <c r="J44" s="29" t="s">
        <v>37</v>
      </c>
      <c r="K44" s="29" t="s">
        <v>200</v>
      </c>
      <c r="L44" s="28">
        <v>4</v>
      </c>
      <c r="M44" s="6">
        <f t="shared" si="1"/>
        <v>0</v>
      </c>
    </row>
    <row r="45" spans="1:13" ht="62.4" x14ac:dyDescent="0.3">
      <c r="A45" s="26"/>
      <c r="B45" s="70" t="s">
        <v>261</v>
      </c>
      <c r="C45" s="73" t="s">
        <v>159</v>
      </c>
      <c r="D45" s="9">
        <v>100</v>
      </c>
      <c r="E45" s="9"/>
      <c r="F45" s="9">
        <v>100</v>
      </c>
      <c r="G45" s="9"/>
      <c r="H45" s="9"/>
      <c r="I45" s="8" t="s">
        <v>11</v>
      </c>
      <c r="J45" s="29" t="s">
        <v>102</v>
      </c>
      <c r="K45" s="29" t="s">
        <v>83</v>
      </c>
      <c r="L45" s="76">
        <v>3</v>
      </c>
      <c r="M45" s="6">
        <f t="shared" si="1"/>
        <v>0</v>
      </c>
    </row>
    <row r="46" spans="1:13" ht="46.8" x14ac:dyDescent="0.3">
      <c r="A46" s="26"/>
      <c r="B46" s="42" t="s">
        <v>262</v>
      </c>
      <c r="C46" s="50" t="s">
        <v>225</v>
      </c>
      <c r="D46" s="9">
        <v>480</v>
      </c>
      <c r="E46" s="9"/>
      <c r="F46" s="9">
        <v>480</v>
      </c>
      <c r="G46" s="9"/>
      <c r="H46" s="25"/>
      <c r="I46" s="8" t="s">
        <v>11</v>
      </c>
      <c r="J46" s="28" t="s">
        <v>28</v>
      </c>
      <c r="K46" s="29" t="s">
        <v>69</v>
      </c>
      <c r="L46" s="28">
        <v>4</v>
      </c>
      <c r="M46" s="6">
        <f t="shared" si="1"/>
        <v>0</v>
      </c>
    </row>
    <row r="47" spans="1:13" ht="31.2" x14ac:dyDescent="0.3">
      <c r="A47" s="26"/>
      <c r="B47" s="42" t="s">
        <v>263</v>
      </c>
      <c r="C47" s="50" t="s">
        <v>226</v>
      </c>
      <c r="D47" s="9">
        <v>300</v>
      </c>
      <c r="E47" s="9"/>
      <c r="F47" s="9">
        <v>300</v>
      </c>
      <c r="G47" s="9"/>
      <c r="H47" s="25"/>
      <c r="I47" s="8" t="s">
        <v>11</v>
      </c>
      <c r="J47" s="28" t="s">
        <v>28</v>
      </c>
      <c r="K47" s="28" t="s">
        <v>86</v>
      </c>
      <c r="L47" s="28">
        <v>4</v>
      </c>
      <c r="M47" s="6">
        <f t="shared" si="1"/>
        <v>0</v>
      </c>
    </row>
    <row r="48" spans="1:13" ht="46.8" x14ac:dyDescent="0.3">
      <c r="A48" s="26"/>
      <c r="B48" s="42" t="s">
        <v>264</v>
      </c>
      <c r="C48" s="50" t="s">
        <v>216</v>
      </c>
      <c r="D48" s="9">
        <v>500</v>
      </c>
      <c r="E48" s="9"/>
      <c r="F48" s="9">
        <v>500</v>
      </c>
      <c r="G48" s="9"/>
      <c r="H48" s="25"/>
      <c r="I48" s="8" t="s">
        <v>11</v>
      </c>
      <c r="J48" s="28" t="s">
        <v>28</v>
      </c>
      <c r="K48" s="29" t="s">
        <v>69</v>
      </c>
      <c r="L48" s="28">
        <v>4</v>
      </c>
      <c r="M48" s="6">
        <f t="shared" si="1"/>
        <v>0</v>
      </c>
    </row>
    <row r="49" spans="1:15" ht="46.8" x14ac:dyDescent="0.3">
      <c r="A49" s="26"/>
      <c r="B49" s="42" t="s">
        <v>265</v>
      </c>
      <c r="C49" s="50" t="s">
        <v>227</v>
      </c>
      <c r="D49" s="9">
        <v>200</v>
      </c>
      <c r="E49" s="9"/>
      <c r="F49" s="9">
        <v>200</v>
      </c>
      <c r="G49" s="9"/>
      <c r="H49" s="25"/>
      <c r="I49" s="8" t="s">
        <v>11</v>
      </c>
      <c r="J49" s="28" t="s">
        <v>28</v>
      </c>
      <c r="K49" s="29" t="s">
        <v>69</v>
      </c>
      <c r="L49" s="28">
        <v>4</v>
      </c>
      <c r="M49" s="6">
        <f t="shared" si="1"/>
        <v>0</v>
      </c>
    </row>
    <row r="50" spans="1:15" ht="46.8" x14ac:dyDescent="0.3">
      <c r="A50" s="26"/>
      <c r="B50" s="42" t="s">
        <v>266</v>
      </c>
      <c r="C50" s="50" t="s">
        <v>228</v>
      </c>
      <c r="D50" s="9">
        <v>200</v>
      </c>
      <c r="E50" s="9"/>
      <c r="F50" s="9">
        <v>200</v>
      </c>
      <c r="G50" s="9"/>
      <c r="H50" s="25"/>
      <c r="I50" s="8" t="s">
        <v>11</v>
      </c>
      <c r="J50" s="28" t="s">
        <v>28</v>
      </c>
      <c r="K50" s="29" t="s">
        <v>69</v>
      </c>
      <c r="L50" s="28">
        <v>4</v>
      </c>
      <c r="M50" s="6">
        <f t="shared" si="1"/>
        <v>0</v>
      </c>
    </row>
    <row r="51" spans="1:15" ht="46.8" x14ac:dyDescent="0.3">
      <c r="A51" s="26"/>
      <c r="B51" s="42" t="s">
        <v>267</v>
      </c>
      <c r="C51" s="50" t="s">
        <v>215</v>
      </c>
      <c r="D51" s="9">
        <v>200</v>
      </c>
      <c r="E51" s="9"/>
      <c r="F51" s="9">
        <v>200</v>
      </c>
      <c r="G51" s="9"/>
      <c r="H51" s="25"/>
      <c r="I51" s="8" t="s">
        <v>11</v>
      </c>
      <c r="J51" s="28" t="s">
        <v>28</v>
      </c>
      <c r="K51" s="29" t="s">
        <v>69</v>
      </c>
      <c r="L51" s="28">
        <v>4</v>
      </c>
      <c r="M51" s="6">
        <f t="shared" si="1"/>
        <v>0</v>
      </c>
    </row>
    <row r="52" spans="1:15" ht="46.8" x14ac:dyDescent="0.3">
      <c r="A52" s="26"/>
      <c r="B52" s="42" t="s">
        <v>268</v>
      </c>
      <c r="C52" s="50" t="s">
        <v>213</v>
      </c>
      <c r="D52" s="9">
        <v>150</v>
      </c>
      <c r="E52" s="9"/>
      <c r="F52" s="9">
        <v>150</v>
      </c>
      <c r="G52" s="9"/>
      <c r="H52" s="25"/>
      <c r="I52" s="8" t="s">
        <v>11</v>
      </c>
      <c r="J52" s="28" t="s">
        <v>28</v>
      </c>
      <c r="K52" s="29" t="s">
        <v>69</v>
      </c>
      <c r="L52" s="28">
        <v>4</v>
      </c>
      <c r="M52" s="6">
        <f t="shared" si="1"/>
        <v>0</v>
      </c>
    </row>
    <row r="53" spans="1:15" ht="46.8" x14ac:dyDescent="0.3">
      <c r="A53" s="26"/>
      <c r="B53" s="42" t="s">
        <v>269</v>
      </c>
      <c r="C53" s="50" t="s">
        <v>145</v>
      </c>
      <c r="D53" s="9">
        <v>500</v>
      </c>
      <c r="E53" s="9"/>
      <c r="F53" s="9">
        <v>500</v>
      </c>
      <c r="G53" s="9"/>
      <c r="H53" s="9"/>
      <c r="I53" s="29" t="s">
        <v>10</v>
      </c>
      <c r="J53" s="29" t="s">
        <v>23</v>
      </c>
      <c r="K53" s="29" t="s">
        <v>87</v>
      </c>
      <c r="L53" s="28">
        <v>4</v>
      </c>
      <c r="M53" s="6">
        <f t="shared" si="1"/>
        <v>0</v>
      </c>
    </row>
    <row r="54" spans="1:15" ht="62.4" x14ac:dyDescent="0.3">
      <c r="A54" s="26"/>
      <c r="B54" s="42" t="s">
        <v>270</v>
      </c>
      <c r="C54" s="50" t="s">
        <v>146</v>
      </c>
      <c r="D54" s="9">
        <v>500</v>
      </c>
      <c r="E54" s="9"/>
      <c r="F54" s="9">
        <v>500</v>
      </c>
      <c r="G54" s="9"/>
      <c r="H54" s="9"/>
      <c r="I54" s="29" t="s">
        <v>10</v>
      </c>
      <c r="J54" s="29" t="s">
        <v>23</v>
      </c>
      <c r="K54" s="29" t="s">
        <v>87</v>
      </c>
      <c r="L54" s="28">
        <v>4</v>
      </c>
      <c r="M54" s="6">
        <f t="shared" si="1"/>
        <v>0</v>
      </c>
    </row>
    <row r="55" spans="1:15" ht="62.4" x14ac:dyDescent="0.3">
      <c r="A55" s="26"/>
      <c r="B55" s="42" t="s">
        <v>271</v>
      </c>
      <c r="C55" s="50" t="s">
        <v>148</v>
      </c>
      <c r="D55" s="9">
        <v>100</v>
      </c>
      <c r="E55" s="9"/>
      <c r="F55" s="9">
        <v>100</v>
      </c>
      <c r="G55" s="9"/>
      <c r="H55" s="9"/>
      <c r="I55" s="29" t="s">
        <v>10</v>
      </c>
      <c r="J55" s="29" t="s">
        <v>23</v>
      </c>
      <c r="K55" s="29" t="s">
        <v>87</v>
      </c>
      <c r="L55" s="28">
        <v>4</v>
      </c>
      <c r="M55" s="6">
        <f t="shared" si="1"/>
        <v>0</v>
      </c>
    </row>
    <row r="56" spans="1:15" ht="78" x14ac:dyDescent="0.3">
      <c r="A56" s="26"/>
      <c r="B56" s="42" t="s">
        <v>272</v>
      </c>
      <c r="C56" s="50" t="s">
        <v>147</v>
      </c>
      <c r="D56" s="9">
        <v>100</v>
      </c>
      <c r="E56" s="9"/>
      <c r="F56" s="9">
        <v>100</v>
      </c>
      <c r="G56" s="9"/>
      <c r="H56" s="9"/>
      <c r="I56" s="29" t="s">
        <v>10</v>
      </c>
      <c r="J56" s="29" t="s">
        <v>23</v>
      </c>
      <c r="K56" s="29" t="s">
        <v>87</v>
      </c>
      <c r="L56" s="28">
        <v>4</v>
      </c>
      <c r="M56" s="6">
        <f t="shared" si="1"/>
        <v>0</v>
      </c>
    </row>
    <row r="57" spans="1:15" ht="78" x14ac:dyDescent="0.3">
      <c r="A57" s="26"/>
      <c r="B57" s="42" t="s">
        <v>273</v>
      </c>
      <c r="C57" s="50" t="s">
        <v>149</v>
      </c>
      <c r="D57" s="9">
        <v>150</v>
      </c>
      <c r="E57" s="9"/>
      <c r="F57" s="9">
        <v>150</v>
      </c>
      <c r="G57" s="9"/>
      <c r="H57" s="9"/>
      <c r="I57" s="29" t="s">
        <v>10</v>
      </c>
      <c r="J57" s="29" t="s">
        <v>23</v>
      </c>
      <c r="K57" s="29" t="s">
        <v>87</v>
      </c>
      <c r="L57" s="28">
        <v>4</v>
      </c>
      <c r="M57" s="6">
        <f t="shared" si="1"/>
        <v>0</v>
      </c>
    </row>
    <row r="58" spans="1:15" ht="78" x14ac:dyDescent="0.3">
      <c r="A58" s="26"/>
      <c r="B58" s="42" t="s">
        <v>274</v>
      </c>
      <c r="C58" s="50" t="s">
        <v>150</v>
      </c>
      <c r="D58" s="9">
        <v>150</v>
      </c>
      <c r="E58" s="9"/>
      <c r="F58" s="9">
        <v>150</v>
      </c>
      <c r="G58" s="9"/>
      <c r="H58" s="9"/>
      <c r="I58" s="29" t="s">
        <v>10</v>
      </c>
      <c r="J58" s="29" t="s">
        <v>23</v>
      </c>
      <c r="K58" s="29" t="s">
        <v>87</v>
      </c>
      <c r="L58" s="28">
        <v>4</v>
      </c>
      <c r="M58" s="6">
        <f t="shared" si="1"/>
        <v>0</v>
      </c>
    </row>
    <row r="59" spans="1:15" ht="78" x14ac:dyDescent="0.3">
      <c r="A59" s="26"/>
      <c r="B59" s="77" t="s">
        <v>275</v>
      </c>
      <c r="C59" s="50" t="s">
        <v>151</v>
      </c>
      <c r="D59" s="9">
        <v>175</v>
      </c>
      <c r="E59" s="9"/>
      <c r="F59" s="9">
        <v>175</v>
      </c>
      <c r="G59" s="9"/>
      <c r="H59" s="9"/>
      <c r="I59" s="29" t="s">
        <v>10</v>
      </c>
      <c r="J59" s="29" t="s">
        <v>23</v>
      </c>
      <c r="K59" s="29" t="s">
        <v>84</v>
      </c>
      <c r="L59" s="28">
        <v>4</v>
      </c>
      <c r="M59" s="6">
        <f t="shared" si="1"/>
        <v>0</v>
      </c>
    </row>
    <row r="60" spans="1:15" ht="46.8" x14ac:dyDescent="0.3">
      <c r="A60" s="26"/>
      <c r="B60" s="70" t="s">
        <v>276</v>
      </c>
      <c r="C60" s="50" t="s">
        <v>368</v>
      </c>
      <c r="D60" s="6">
        <v>1000</v>
      </c>
      <c r="E60" s="9"/>
      <c r="F60" s="9">
        <v>1000</v>
      </c>
      <c r="G60" s="9"/>
      <c r="H60" s="9"/>
      <c r="I60" s="8" t="s">
        <v>11</v>
      </c>
      <c r="J60" s="29" t="s">
        <v>29</v>
      </c>
      <c r="K60" s="29" t="s">
        <v>106</v>
      </c>
      <c r="L60" s="28">
        <v>4</v>
      </c>
      <c r="M60" s="6">
        <f t="shared" si="1"/>
        <v>0</v>
      </c>
    </row>
    <row r="61" spans="1:15" ht="62.4" x14ac:dyDescent="0.3">
      <c r="A61" s="26"/>
      <c r="B61" s="42" t="s">
        <v>277</v>
      </c>
      <c r="C61" s="50" t="s">
        <v>134</v>
      </c>
      <c r="D61" s="9">
        <v>450</v>
      </c>
      <c r="E61" s="9"/>
      <c r="F61" s="9">
        <v>450</v>
      </c>
      <c r="G61" s="9"/>
      <c r="H61" s="9"/>
      <c r="I61" s="8" t="s">
        <v>11</v>
      </c>
      <c r="J61" s="29" t="s">
        <v>29</v>
      </c>
      <c r="K61" s="29" t="s">
        <v>94</v>
      </c>
      <c r="L61" s="28">
        <v>4</v>
      </c>
      <c r="M61" s="6">
        <f t="shared" si="1"/>
        <v>0</v>
      </c>
    </row>
    <row r="62" spans="1:15" ht="62.4" x14ac:dyDescent="0.3">
      <c r="A62" s="26"/>
      <c r="B62" s="70" t="s">
        <v>278</v>
      </c>
      <c r="C62" s="50" t="s">
        <v>369</v>
      </c>
      <c r="D62" s="9">
        <v>200</v>
      </c>
      <c r="E62" s="9"/>
      <c r="F62" s="9">
        <v>200</v>
      </c>
      <c r="G62" s="9"/>
      <c r="H62" s="25"/>
      <c r="I62" s="28" t="s">
        <v>10</v>
      </c>
      <c r="J62" s="28" t="s">
        <v>40</v>
      </c>
      <c r="K62" s="28" t="s">
        <v>106</v>
      </c>
      <c r="L62" s="28">
        <v>4</v>
      </c>
      <c r="M62" s="6">
        <f t="shared" si="1"/>
        <v>0</v>
      </c>
    </row>
    <row r="63" spans="1:15" ht="62.4" x14ac:dyDescent="0.3">
      <c r="A63" s="26"/>
      <c r="B63" s="42" t="s">
        <v>279</v>
      </c>
      <c r="C63" s="50" t="s">
        <v>135</v>
      </c>
      <c r="D63" s="9">
        <v>1500</v>
      </c>
      <c r="E63" s="25"/>
      <c r="F63" s="9">
        <v>1000</v>
      </c>
      <c r="G63" s="6">
        <v>500</v>
      </c>
      <c r="H63" s="25"/>
      <c r="I63" s="29" t="s">
        <v>10</v>
      </c>
      <c r="J63" s="29" t="s">
        <v>41</v>
      </c>
      <c r="K63" s="29" t="s">
        <v>91</v>
      </c>
      <c r="L63" s="28">
        <v>4</v>
      </c>
      <c r="M63" s="6">
        <f t="shared" si="1"/>
        <v>0</v>
      </c>
    </row>
    <row r="64" spans="1:15" ht="62.4" x14ac:dyDescent="0.3">
      <c r="A64" s="26"/>
      <c r="B64" s="42" t="s">
        <v>280</v>
      </c>
      <c r="C64" s="50" t="s">
        <v>136</v>
      </c>
      <c r="D64" s="9">
        <v>1000</v>
      </c>
      <c r="E64" s="25"/>
      <c r="F64" s="9">
        <v>500</v>
      </c>
      <c r="G64" s="6">
        <v>500</v>
      </c>
      <c r="H64" s="25"/>
      <c r="I64" s="29" t="s">
        <v>10</v>
      </c>
      <c r="J64" s="29" t="s">
        <v>41</v>
      </c>
      <c r="K64" s="29" t="s">
        <v>91</v>
      </c>
      <c r="L64" s="28">
        <v>4</v>
      </c>
      <c r="M64" s="6">
        <f t="shared" si="1"/>
        <v>0</v>
      </c>
      <c r="N64" s="3"/>
      <c r="O64" s="35"/>
    </row>
    <row r="65" spans="1:15" ht="62.4" x14ac:dyDescent="0.3">
      <c r="A65" s="26"/>
      <c r="B65" s="42" t="s">
        <v>281</v>
      </c>
      <c r="C65" s="50" t="s">
        <v>124</v>
      </c>
      <c r="D65" s="9">
        <v>700</v>
      </c>
      <c r="E65" s="9"/>
      <c r="F65" s="9">
        <v>350</v>
      </c>
      <c r="G65" s="9">
        <v>350</v>
      </c>
      <c r="H65" s="25"/>
      <c r="I65" s="29" t="s">
        <v>10</v>
      </c>
      <c r="J65" s="29" t="s">
        <v>41</v>
      </c>
      <c r="K65" s="29" t="s">
        <v>125</v>
      </c>
      <c r="L65" s="28">
        <v>4</v>
      </c>
      <c r="M65" s="6">
        <f t="shared" si="1"/>
        <v>0</v>
      </c>
      <c r="N65" s="3"/>
      <c r="O65" s="35"/>
    </row>
    <row r="66" spans="1:15" ht="62.4" x14ac:dyDescent="0.3">
      <c r="A66" s="26"/>
      <c r="B66" s="70" t="s">
        <v>282</v>
      </c>
      <c r="C66" s="50" t="s">
        <v>371</v>
      </c>
      <c r="D66" s="9">
        <v>500</v>
      </c>
      <c r="E66" s="9"/>
      <c r="F66" s="9">
        <v>300</v>
      </c>
      <c r="G66" s="9">
        <v>200</v>
      </c>
      <c r="H66" s="25"/>
      <c r="I66" s="29" t="s">
        <v>10</v>
      </c>
      <c r="J66" s="29" t="s">
        <v>41</v>
      </c>
      <c r="K66" s="29" t="s">
        <v>91</v>
      </c>
      <c r="L66" s="28">
        <v>4</v>
      </c>
      <c r="M66" s="6">
        <f t="shared" si="1"/>
        <v>0</v>
      </c>
      <c r="N66" s="3"/>
      <c r="O66" s="35"/>
    </row>
    <row r="67" spans="1:15" ht="62.4" x14ac:dyDescent="0.3">
      <c r="A67" s="26"/>
      <c r="B67" s="70" t="s">
        <v>283</v>
      </c>
      <c r="C67" s="50" t="s">
        <v>372</v>
      </c>
      <c r="D67" s="9">
        <v>350</v>
      </c>
      <c r="E67" s="9"/>
      <c r="F67" s="9">
        <v>200</v>
      </c>
      <c r="G67" s="9">
        <v>150</v>
      </c>
      <c r="H67" s="25"/>
      <c r="I67" s="29" t="s">
        <v>10</v>
      </c>
      <c r="J67" s="29" t="s">
        <v>41</v>
      </c>
      <c r="K67" s="29" t="s">
        <v>91</v>
      </c>
      <c r="L67" s="28">
        <v>4</v>
      </c>
      <c r="M67" s="6">
        <f t="shared" si="1"/>
        <v>0</v>
      </c>
      <c r="N67" s="3"/>
      <c r="O67" s="35"/>
    </row>
    <row r="68" spans="1:15" ht="78" x14ac:dyDescent="0.3">
      <c r="A68" s="26"/>
      <c r="B68" s="70" t="s">
        <v>284</v>
      </c>
      <c r="C68" s="50" t="s">
        <v>370</v>
      </c>
      <c r="D68" s="9">
        <v>600</v>
      </c>
      <c r="E68" s="9"/>
      <c r="F68" s="9">
        <v>300</v>
      </c>
      <c r="G68" s="9">
        <v>300</v>
      </c>
      <c r="H68" s="25"/>
      <c r="I68" s="29" t="s">
        <v>10</v>
      </c>
      <c r="J68" s="29" t="s">
        <v>41</v>
      </c>
      <c r="K68" s="29" t="s">
        <v>91</v>
      </c>
      <c r="L68" s="28">
        <v>4</v>
      </c>
      <c r="M68" s="6">
        <f t="shared" si="1"/>
        <v>0</v>
      </c>
      <c r="N68" s="3"/>
      <c r="O68" s="35"/>
    </row>
    <row r="69" spans="1:15" ht="62.4" x14ac:dyDescent="0.3">
      <c r="A69" s="26"/>
      <c r="B69" s="42" t="s">
        <v>285</v>
      </c>
      <c r="C69" s="50" t="s">
        <v>160</v>
      </c>
      <c r="D69" s="9">
        <v>160</v>
      </c>
      <c r="E69" s="9"/>
      <c r="F69" s="9">
        <v>160</v>
      </c>
      <c r="G69" s="9"/>
      <c r="H69" s="25"/>
      <c r="I69" s="29" t="s">
        <v>10</v>
      </c>
      <c r="J69" s="29" t="s">
        <v>41</v>
      </c>
      <c r="K69" s="29" t="s">
        <v>91</v>
      </c>
      <c r="L69" s="28">
        <v>4</v>
      </c>
      <c r="M69" s="6">
        <f t="shared" si="1"/>
        <v>0</v>
      </c>
      <c r="N69" s="3"/>
      <c r="O69" s="35"/>
    </row>
    <row r="70" spans="1:15" ht="62.4" x14ac:dyDescent="0.3">
      <c r="A70" s="26"/>
      <c r="B70" s="42" t="s">
        <v>286</v>
      </c>
      <c r="C70" s="50" t="s">
        <v>161</v>
      </c>
      <c r="D70" s="9">
        <v>158</v>
      </c>
      <c r="E70" s="9"/>
      <c r="F70" s="9">
        <v>158</v>
      </c>
      <c r="G70" s="9"/>
      <c r="H70" s="25"/>
      <c r="I70" s="29" t="s">
        <v>10</v>
      </c>
      <c r="J70" s="29" t="s">
        <v>41</v>
      </c>
      <c r="K70" s="29" t="s">
        <v>91</v>
      </c>
      <c r="L70" s="28">
        <v>4</v>
      </c>
      <c r="M70" s="6">
        <f t="shared" ref="M70:M103" si="2">D70-E70-F70-G70-H70</f>
        <v>0</v>
      </c>
      <c r="N70" s="3"/>
      <c r="O70" s="35"/>
    </row>
    <row r="71" spans="1:15" ht="78" x14ac:dyDescent="0.3">
      <c r="A71" s="26"/>
      <c r="B71" s="42" t="s">
        <v>287</v>
      </c>
      <c r="C71" s="50" t="s">
        <v>137</v>
      </c>
      <c r="D71" s="9">
        <v>1819</v>
      </c>
      <c r="E71" s="9"/>
      <c r="F71" s="9">
        <v>1000</v>
      </c>
      <c r="G71" s="9">
        <v>819</v>
      </c>
      <c r="H71" s="25"/>
      <c r="I71" s="29" t="s">
        <v>10</v>
      </c>
      <c r="J71" s="29" t="s">
        <v>41</v>
      </c>
      <c r="K71" s="29" t="s">
        <v>91</v>
      </c>
      <c r="L71" s="28">
        <v>4</v>
      </c>
      <c r="M71" s="6">
        <f t="shared" si="2"/>
        <v>0</v>
      </c>
      <c r="N71" s="3"/>
      <c r="O71" s="35"/>
    </row>
    <row r="72" spans="1:15" ht="93.6" x14ac:dyDescent="0.3">
      <c r="A72" s="26"/>
      <c r="B72" s="70" t="s">
        <v>288</v>
      </c>
      <c r="C72" s="50" t="s">
        <v>373</v>
      </c>
      <c r="D72" s="9">
        <v>100</v>
      </c>
      <c r="E72" s="9"/>
      <c r="F72" s="9">
        <v>100</v>
      </c>
      <c r="G72" s="9"/>
      <c r="H72" s="9"/>
      <c r="I72" s="29" t="s">
        <v>13</v>
      </c>
      <c r="J72" s="29" t="s">
        <v>14</v>
      </c>
      <c r="K72" s="29" t="s">
        <v>69</v>
      </c>
      <c r="L72" s="28">
        <v>4</v>
      </c>
      <c r="M72" s="6">
        <f t="shared" si="2"/>
        <v>0</v>
      </c>
      <c r="N72" s="3"/>
      <c r="O72" s="35"/>
    </row>
    <row r="73" spans="1:15" ht="78" x14ac:dyDescent="0.3">
      <c r="A73" s="26"/>
      <c r="B73" s="78" t="s">
        <v>289</v>
      </c>
      <c r="C73" s="50" t="s">
        <v>390</v>
      </c>
      <c r="D73" s="9">
        <v>160</v>
      </c>
      <c r="E73" s="9"/>
      <c r="F73" s="9">
        <v>160</v>
      </c>
      <c r="G73" s="9"/>
      <c r="H73" s="9"/>
      <c r="I73" s="29" t="s">
        <v>13</v>
      </c>
      <c r="J73" s="29" t="s">
        <v>14</v>
      </c>
      <c r="K73" s="29" t="s">
        <v>69</v>
      </c>
      <c r="L73" s="74">
        <v>10</v>
      </c>
      <c r="M73" s="6">
        <f t="shared" si="2"/>
        <v>0</v>
      </c>
      <c r="N73" s="3"/>
      <c r="O73" s="35"/>
    </row>
    <row r="74" spans="1:15" ht="78" x14ac:dyDescent="0.3">
      <c r="A74" s="26"/>
      <c r="B74" s="70" t="s">
        <v>290</v>
      </c>
      <c r="C74" s="50" t="s">
        <v>374</v>
      </c>
      <c r="D74" s="9">
        <v>114</v>
      </c>
      <c r="E74" s="9"/>
      <c r="F74" s="9">
        <v>114</v>
      </c>
      <c r="G74" s="9"/>
      <c r="H74" s="9"/>
      <c r="I74" s="29" t="s">
        <v>13</v>
      </c>
      <c r="J74" s="29" t="s">
        <v>14</v>
      </c>
      <c r="K74" s="29" t="s">
        <v>69</v>
      </c>
      <c r="L74" s="28">
        <v>4</v>
      </c>
      <c r="M74" s="6">
        <f t="shared" si="2"/>
        <v>0</v>
      </c>
      <c r="N74" s="35"/>
      <c r="O74" s="35"/>
    </row>
    <row r="75" spans="1:15" ht="62.4" x14ac:dyDescent="0.3">
      <c r="A75" s="26"/>
      <c r="B75" s="42" t="s">
        <v>291</v>
      </c>
      <c r="C75" s="50" t="s">
        <v>351</v>
      </c>
      <c r="D75" s="9">
        <v>86</v>
      </c>
      <c r="E75" s="9"/>
      <c r="F75" s="9">
        <v>86</v>
      </c>
      <c r="G75" s="9"/>
      <c r="H75" s="9"/>
      <c r="I75" s="29" t="s">
        <v>13</v>
      </c>
      <c r="J75" s="29" t="s">
        <v>14</v>
      </c>
      <c r="K75" s="29" t="s">
        <v>69</v>
      </c>
      <c r="L75" s="28">
        <v>4</v>
      </c>
      <c r="M75" s="6">
        <f t="shared" si="2"/>
        <v>0</v>
      </c>
      <c r="N75" s="35"/>
      <c r="O75" s="35"/>
    </row>
    <row r="76" spans="1:15" ht="62.4" x14ac:dyDescent="0.3">
      <c r="A76" s="26"/>
      <c r="B76" s="42" t="s">
        <v>292</v>
      </c>
      <c r="C76" s="50" t="s">
        <v>156</v>
      </c>
      <c r="D76" s="9">
        <v>100</v>
      </c>
      <c r="E76" s="9"/>
      <c r="F76" s="9">
        <v>100</v>
      </c>
      <c r="G76" s="9"/>
      <c r="H76" s="9"/>
      <c r="I76" s="29" t="s">
        <v>13</v>
      </c>
      <c r="J76" s="29" t="s">
        <v>14</v>
      </c>
      <c r="K76" s="29" t="s">
        <v>69</v>
      </c>
      <c r="L76" s="28">
        <v>4</v>
      </c>
      <c r="M76" s="6">
        <f t="shared" si="2"/>
        <v>0</v>
      </c>
      <c r="N76" s="35"/>
      <c r="O76" s="35"/>
    </row>
    <row r="77" spans="1:15" ht="62.4" x14ac:dyDescent="0.3">
      <c r="A77" s="26"/>
      <c r="B77" s="42" t="s">
        <v>293</v>
      </c>
      <c r="C77" s="50" t="s">
        <v>352</v>
      </c>
      <c r="D77" s="9">
        <v>100</v>
      </c>
      <c r="E77" s="9"/>
      <c r="F77" s="9">
        <v>100</v>
      </c>
      <c r="G77" s="9"/>
      <c r="H77" s="9"/>
      <c r="I77" s="29" t="s">
        <v>13</v>
      </c>
      <c r="J77" s="29" t="s">
        <v>14</v>
      </c>
      <c r="K77" s="29" t="s">
        <v>69</v>
      </c>
      <c r="L77" s="28">
        <v>4</v>
      </c>
      <c r="M77" s="6">
        <f t="shared" si="2"/>
        <v>0</v>
      </c>
      <c r="N77" s="35"/>
      <c r="O77" s="35"/>
    </row>
    <row r="78" spans="1:15" ht="62.4" x14ac:dyDescent="0.3">
      <c r="A78" s="26"/>
      <c r="B78" s="42" t="s">
        <v>294</v>
      </c>
      <c r="C78" s="50" t="s">
        <v>359</v>
      </c>
      <c r="D78" s="9">
        <v>100</v>
      </c>
      <c r="E78" s="9"/>
      <c r="F78" s="9">
        <v>100</v>
      </c>
      <c r="G78" s="9"/>
      <c r="H78" s="9"/>
      <c r="I78" s="29" t="s">
        <v>13</v>
      </c>
      <c r="J78" s="29" t="s">
        <v>14</v>
      </c>
      <c r="K78" s="29" t="s">
        <v>69</v>
      </c>
      <c r="L78" s="28">
        <v>4</v>
      </c>
      <c r="M78" s="6">
        <f t="shared" si="2"/>
        <v>0</v>
      </c>
      <c r="N78" s="35"/>
      <c r="O78" s="35"/>
    </row>
    <row r="79" spans="1:15" ht="46.8" x14ac:dyDescent="0.3">
      <c r="A79" s="26"/>
      <c r="B79" s="42" t="s">
        <v>295</v>
      </c>
      <c r="C79" s="50" t="s">
        <v>360</v>
      </c>
      <c r="D79" s="9">
        <v>200</v>
      </c>
      <c r="E79" s="9"/>
      <c r="F79" s="9">
        <v>200</v>
      </c>
      <c r="G79" s="9"/>
      <c r="H79" s="9"/>
      <c r="I79" s="29" t="s">
        <v>13</v>
      </c>
      <c r="J79" s="29" t="s">
        <v>14</v>
      </c>
      <c r="K79" s="29" t="s">
        <v>69</v>
      </c>
      <c r="L79" s="28">
        <v>4</v>
      </c>
      <c r="M79" s="6">
        <f t="shared" si="2"/>
        <v>0</v>
      </c>
      <c r="N79" s="35"/>
      <c r="O79" s="35"/>
    </row>
    <row r="80" spans="1:15" ht="62.4" x14ac:dyDescent="0.3">
      <c r="A80" s="26"/>
      <c r="B80" s="42" t="s">
        <v>296</v>
      </c>
      <c r="C80" s="67" t="s">
        <v>343</v>
      </c>
      <c r="D80" s="9">
        <v>1000</v>
      </c>
      <c r="E80" s="9"/>
      <c r="F80" s="9">
        <v>1000</v>
      </c>
      <c r="G80" s="9"/>
      <c r="H80" s="25"/>
      <c r="I80" s="28" t="s">
        <v>13</v>
      </c>
      <c r="J80" s="28" t="s">
        <v>50</v>
      </c>
      <c r="K80" s="28" t="s">
        <v>62</v>
      </c>
      <c r="L80" s="28">
        <v>4</v>
      </c>
      <c r="M80" s="6">
        <f t="shared" si="2"/>
        <v>0</v>
      </c>
      <c r="N80" s="35"/>
      <c r="O80" s="35"/>
    </row>
    <row r="81" spans="1:15" ht="46.8" x14ac:dyDescent="0.3">
      <c r="A81" s="26"/>
      <c r="B81" s="42" t="s">
        <v>297</v>
      </c>
      <c r="C81" s="48" t="s">
        <v>350</v>
      </c>
      <c r="D81" s="9">
        <v>1000</v>
      </c>
      <c r="E81" s="9"/>
      <c r="F81" s="9">
        <v>1000</v>
      </c>
      <c r="G81" s="9"/>
      <c r="H81" s="25"/>
      <c r="I81" s="28" t="s">
        <v>13</v>
      </c>
      <c r="J81" s="28" t="s">
        <v>50</v>
      </c>
      <c r="K81" s="28" t="s">
        <v>62</v>
      </c>
      <c r="L81" s="28">
        <v>4</v>
      </c>
      <c r="M81" s="6">
        <f t="shared" si="2"/>
        <v>0</v>
      </c>
      <c r="N81" s="35"/>
      <c r="O81" s="35"/>
    </row>
    <row r="82" spans="1:15" ht="78" x14ac:dyDescent="0.3">
      <c r="A82" s="26"/>
      <c r="B82" s="42" t="s">
        <v>298</v>
      </c>
      <c r="C82" s="50" t="s">
        <v>138</v>
      </c>
      <c r="D82" s="9">
        <v>150</v>
      </c>
      <c r="E82" s="9"/>
      <c r="F82" s="9">
        <v>150</v>
      </c>
      <c r="G82" s="9"/>
      <c r="H82" s="9"/>
      <c r="I82" s="29" t="s">
        <v>13</v>
      </c>
      <c r="J82" s="29" t="s">
        <v>32</v>
      </c>
      <c r="K82" s="29" t="s">
        <v>91</v>
      </c>
      <c r="L82" s="28">
        <v>4</v>
      </c>
      <c r="M82" s="6">
        <f t="shared" si="2"/>
        <v>0</v>
      </c>
      <c r="N82" s="35"/>
      <c r="O82" s="35"/>
    </row>
    <row r="83" spans="1:15" ht="46.8" x14ac:dyDescent="0.3">
      <c r="A83" s="26"/>
      <c r="B83" s="42" t="s">
        <v>299</v>
      </c>
      <c r="C83" s="50" t="s">
        <v>144</v>
      </c>
      <c r="D83" s="9">
        <v>250</v>
      </c>
      <c r="E83" s="9"/>
      <c r="F83" s="9">
        <v>250</v>
      </c>
      <c r="G83" s="9"/>
      <c r="H83" s="9"/>
      <c r="I83" s="29" t="s">
        <v>13</v>
      </c>
      <c r="J83" s="29" t="s">
        <v>32</v>
      </c>
      <c r="K83" s="29" t="s">
        <v>91</v>
      </c>
      <c r="L83" s="28">
        <v>4</v>
      </c>
      <c r="M83" s="6">
        <f t="shared" si="2"/>
        <v>0</v>
      </c>
      <c r="N83" s="35"/>
      <c r="O83" s="35"/>
    </row>
    <row r="84" spans="1:15" ht="46.8" x14ac:dyDescent="0.3">
      <c r="A84" s="26"/>
      <c r="B84" s="42" t="s">
        <v>300</v>
      </c>
      <c r="C84" s="50" t="s">
        <v>139</v>
      </c>
      <c r="D84" s="9">
        <v>450</v>
      </c>
      <c r="E84" s="9"/>
      <c r="F84" s="9">
        <v>450</v>
      </c>
      <c r="G84" s="9"/>
      <c r="H84" s="9"/>
      <c r="I84" s="29" t="s">
        <v>13</v>
      </c>
      <c r="J84" s="29" t="s">
        <v>32</v>
      </c>
      <c r="K84" s="29" t="s">
        <v>101</v>
      </c>
      <c r="L84" s="28">
        <v>4</v>
      </c>
      <c r="M84" s="6">
        <f t="shared" si="2"/>
        <v>0</v>
      </c>
      <c r="N84" s="35"/>
      <c r="O84" s="35"/>
    </row>
    <row r="85" spans="1:15" ht="46.8" x14ac:dyDescent="0.3">
      <c r="A85" s="26"/>
      <c r="B85" s="42" t="s">
        <v>301</v>
      </c>
      <c r="C85" s="50" t="s">
        <v>140</v>
      </c>
      <c r="D85" s="9">
        <v>150</v>
      </c>
      <c r="E85" s="9"/>
      <c r="F85" s="9">
        <v>150</v>
      </c>
      <c r="G85" s="9"/>
      <c r="H85" s="9"/>
      <c r="I85" s="29" t="s">
        <v>13</v>
      </c>
      <c r="J85" s="29" t="s">
        <v>32</v>
      </c>
      <c r="K85" s="29" t="s">
        <v>101</v>
      </c>
      <c r="L85" s="28">
        <v>4</v>
      </c>
      <c r="M85" s="6">
        <f t="shared" si="2"/>
        <v>0</v>
      </c>
      <c r="N85" s="35"/>
      <c r="O85" s="35"/>
    </row>
    <row r="86" spans="1:15" ht="46.8" x14ac:dyDescent="0.3">
      <c r="B86" s="42" t="s">
        <v>344</v>
      </c>
      <c r="C86" s="50" t="s">
        <v>141</v>
      </c>
      <c r="D86" s="9">
        <v>200</v>
      </c>
      <c r="E86" s="9"/>
      <c r="F86" s="9">
        <v>200</v>
      </c>
      <c r="G86" s="9"/>
      <c r="H86" s="9"/>
      <c r="I86" s="29" t="s">
        <v>13</v>
      </c>
      <c r="J86" s="29" t="s">
        <v>32</v>
      </c>
      <c r="K86" s="29" t="s">
        <v>101</v>
      </c>
      <c r="L86" s="28">
        <v>4</v>
      </c>
      <c r="M86" s="6">
        <f t="shared" si="2"/>
        <v>0</v>
      </c>
      <c r="N86" s="35"/>
      <c r="O86" s="35"/>
    </row>
    <row r="87" spans="1:15" ht="62.4" x14ac:dyDescent="0.3">
      <c r="B87" s="42" t="s">
        <v>345</v>
      </c>
      <c r="C87" s="50" t="s">
        <v>142</v>
      </c>
      <c r="D87" s="9">
        <v>300</v>
      </c>
      <c r="E87" s="9"/>
      <c r="F87" s="9">
        <v>300</v>
      </c>
      <c r="G87" s="9"/>
      <c r="H87" s="9"/>
      <c r="I87" s="29" t="s">
        <v>13</v>
      </c>
      <c r="J87" s="29" t="s">
        <v>32</v>
      </c>
      <c r="K87" s="29" t="s">
        <v>101</v>
      </c>
      <c r="L87" s="28">
        <v>4</v>
      </c>
      <c r="M87" s="6">
        <f t="shared" si="2"/>
        <v>0</v>
      </c>
      <c r="N87" s="35"/>
      <c r="O87" s="35"/>
    </row>
    <row r="88" spans="1:15" ht="78" x14ac:dyDescent="0.3">
      <c r="B88" s="42" t="s">
        <v>347</v>
      </c>
      <c r="C88" s="50" t="s">
        <v>143</v>
      </c>
      <c r="D88" s="6">
        <v>400</v>
      </c>
      <c r="E88" s="6"/>
      <c r="F88" s="6">
        <v>400</v>
      </c>
      <c r="G88" s="9"/>
      <c r="H88" s="9"/>
      <c r="I88" s="29" t="s">
        <v>13</v>
      </c>
      <c r="J88" s="29" t="s">
        <v>32</v>
      </c>
      <c r="K88" s="29" t="s">
        <v>101</v>
      </c>
      <c r="L88" s="28">
        <v>4</v>
      </c>
      <c r="M88" s="6">
        <f>D88-E88-F88-G88-H88</f>
        <v>0</v>
      </c>
      <c r="N88" s="35"/>
      <c r="O88" s="35"/>
    </row>
    <row r="89" spans="1:15" ht="62.4" x14ac:dyDescent="0.3">
      <c r="B89" s="70" t="s">
        <v>355</v>
      </c>
      <c r="C89" s="62" t="s">
        <v>353</v>
      </c>
      <c r="D89" s="9">
        <v>80</v>
      </c>
      <c r="E89" s="9"/>
      <c r="F89" s="9"/>
      <c r="G89" s="9">
        <v>80</v>
      </c>
      <c r="H89" s="9"/>
      <c r="I89" s="28" t="s">
        <v>10</v>
      </c>
      <c r="J89" s="28" t="s">
        <v>37</v>
      </c>
      <c r="K89" s="29" t="s">
        <v>90</v>
      </c>
      <c r="L89" s="28">
        <v>4</v>
      </c>
      <c r="M89" s="6">
        <f>D89-E89-F89-G89-H89</f>
        <v>0</v>
      </c>
      <c r="N89" s="35"/>
      <c r="O89" s="35"/>
    </row>
    <row r="90" spans="1:15" ht="62.4" x14ac:dyDescent="0.3">
      <c r="B90" s="70" t="s">
        <v>356</v>
      </c>
      <c r="C90" s="62" t="s">
        <v>354</v>
      </c>
      <c r="D90" s="9">
        <v>80</v>
      </c>
      <c r="E90" s="9"/>
      <c r="F90" s="9"/>
      <c r="G90" s="9">
        <v>80</v>
      </c>
      <c r="H90" s="9"/>
      <c r="I90" s="28" t="s">
        <v>10</v>
      </c>
      <c r="J90" s="28" t="s">
        <v>37</v>
      </c>
      <c r="K90" s="29" t="s">
        <v>90</v>
      </c>
      <c r="L90" s="28">
        <v>4</v>
      </c>
      <c r="M90" s="6">
        <f>D90-E90-F90-G90-H90</f>
        <v>0</v>
      </c>
      <c r="N90" s="35"/>
      <c r="O90" s="35"/>
    </row>
    <row r="91" spans="1:15" ht="15.6" x14ac:dyDescent="0.3">
      <c r="B91" s="29"/>
      <c r="C91" s="20" t="s">
        <v>16</v>
      </c>
      <c r="D91" s="7">
        <f>SUM(D27:D90)</f>
        <v>18783</v>
      </c>
      <c r="E91" s="7">
        <f>SUM(E27:E90)</f>
        <v>0</v>
      </c>
      <c r="F91" s="7">
        <f>SUM(F27:F90)</f>
        <v>15794</v>
      </c>
      <c r="G91" s="7">
        <f>SUM(G27:G90)</f>
        <v>2989</v>
      </c>
      <c r="H91" s="7">
        <f>SUM(H27:H90)</f>
        <v>0</v>
      </c>
      <c r="I91" s="29" t="s">
        <v>17</v>
      </c>
      <c r="J91" s="29" t="s">
        <v>17</v>
      </c>
      <c r="K91" s="29"/>
      <c r="L91" s="28">
        <v>4</v>
      </c>
      <c r="M91" s="6">
        <f t="shared" si="2"/>
        <v>0</v>
      </c>
      <c r="N91" s="35"/>
      <c r="O91" s="35"/>
    </row>
    <row r="92" spans="1:15" ht="15.6" x14ac:dyDescent="0.3">
      <c r="B92" s="29"/>
      <c r="C92" s="20" t="s">
        <v>51</v>
      </c>
      <c r="D92" s="6"/>
      <c r="E92" s="6"/>
      <c r="F92" s="6"/>
      <c r="G92" s="6"/>
      <c r="H92" s="6"/>
      <c r="I92" s="29" t="s">
        <v>18</v>
      </c>
      <c r="J92" s="29" t="s">
        <v>18</v>
      </c>
      <c r="K92" s="29"/>
      <c r="L92" s="28">
        <v>5</v>
      </c>
      <c r="M92" s="6">
        <f t="shared" si="2"/>
        <v>0</v>
      </c>
      <c r="N92" s="35"/>
      <c r="O92" s="35"/>
    </row>
    <row r="93" spans="1:15" ht="62.4" x14ac:dyDescent="0.3">
      <c r="B93" s="27" t="s">
        <v>205</v>
      </c>
      <c r="C93" s="13" t="s">
        <v>183</v>
      </c>
      <c r="D93" s="6">
        <v>150</v>
      </c>
      <c r="E93" s="6"/>
      <c r="F93" s="6">
        <v>150</v>
      </c>
      <c r="G93" s="6"/>
      <c r="H93" s="6"/>
      <c r="I93" s="29" t="s">
        <v>10</v>
      </c>
      <c r="J93" s="29" t="s">
        <v>20</v>
      </c>
      <c r="K93" s="29" t="s">
        <v>72</v>
      </c>
      <c r="L93" s="74">
        <v>6</v>
      </c>
      <c r="M93" s="6">
        <f t="shared" si="2"/>
        <v>0</v>
      </c>
      <c r="N93" s="35"/>
      <c r="O93" s="35"/>
    </row>
    <row r="94" spans="1:15" ht="109.2" x14ac:dyDescent="0.3">
      <c r="B94" s="27" t="s">
        <v>302</v>
      </c>
      <c r="C94" s="13" t="s">
        <v>375</v>
      </c>
      <c r="D94" s="6">
        <v>100</v>
      </c>
      <c r="E94" s="6"/>
      <c r="F94" s="6">
        <v>100</v>
      </c>
      <c r="G94" s="6"/>
      <c r="H94" s="6"/>
      <c r="I94" s="29" t="s">
        <v>10</v>
      </c>
      <c r="J94" s="29" t="s">
        <v>20</v>
      </c>
      <c r="K94" s="29" t="s">
        <v>184</v>
      </c>
      <c r="L94" s="28">
        <v>5</v>
      </c>
      <c r="M94" s="6">
        <f t="shared" si="2"/>
        <v>0</v>
      </c>
      <c r="N94" s="35"/>
      <c r="O94" s="35"/>
    </row>
    <row r="95" spans="1:15" ht="109.2" x14ac:dyDescent="0.3">
      <c r="B95" s="29" t="s">
        <v>304</v>
      </c>
      <c r="C95" s="13" t="s">
        <v>185</v>
      </c>
      <c r="D95" s="6">
        <v>90</v>
      </c>
      <c r="E95" s="6"/>
      <c r="F95" s="6">
        <v>90</v>
      </c>
      <c r="G95" s="6"/>
      <c r="H95" s="6"/>
      <c r="I95" s="29" t="s">
        <v>10</v>
      </c>
      <c r="J95" s="29" t="s">
        <v>20</v>
      </c>
      <c r="K95" s="29" t="s">
        <v>186</v>
      </c>
      <c r="L95" s="28">
        <v>5</v>
      </c>
      <c r="M95" s="6">
        <f t="shared" si="2"/>
        <v>0</v>
      </c>
      <c r="N95" s="35"/>
      <c r="O95" s="35"/>
    </row>
    <row r="96" spans="1:15" ht="78" x14ac:dyDescent="0.3">
      <c r="B96" s="27" t="s">
        <v>305</v>
      </c>
      <c r="C96" s="13" t="s">
        <v>376</v>
      </c>
      <c r="D96" s="6">
        <v>150</v>
      </c>
      <c r="E96" s="6"/>
      <c r="F96" s="6">
        <v>150</v>
      </c>
      <c r="G96" s="6"/>
      <c r="H96" s="6"/>
      <c r="I96" s="29" t="s">
        <v>10</v>
      </c>
      <c r="J96" s="29" t="s">
        <v>20</v>
      </c>
      <c r="K96" s="29" t="s">
        <v>72</v>
      </c>
      <c r="L96" s="28">
        <v>5</v>
      </c>
      <c r="M96" s="6">
        <f t="shared" si="2"/>
        <v>0</v>
      </c>
      <c r="N96" s="40"/>
      <c r="O96" s="35"/>
    </row>
    <row r="97" spans="2:15" ht="109.2" x14ac:dyDescent="0.3">
      <c r="B97" s="27" t="s">
        <v>306</v>
      </c>
      <c r="C97" s="13" t="s">
        <v>187</v>
      </c>
      <c r="D97" s="6">
        <v>44</v>
      </c>
      <c r="E97" s="6"/>
      <c r="F97" s="6">
        <v>44</v>
      </c>
      <c r="G97" s="6"/>
      <c r="H97" s="6"/>
      <c r="I97" s="29" t="s">
        <v>10</v>
      </c>
      <c r="J97" s="29" t="s">
        <v>20</v>
      </c>
      <c r="K97" s="29" t="s">
        <v>188</v>
      </c>
      <c r="L97" s="28">
        <v>5</v>
      </c>
      <c r="M97" s="6">
        <f t="shared" si="2"/>
        <v>0</v>
      </c>
      <c r="N97" s="39"/>
      <c r="O97" s="35"/>
    </row>
    <row r="98" spans="2:15" ht="62.4" x14ac:dyDescent="0.3">
      <c r="B98" s="29" t="s">
        <v>307</v>
      </c>
      <c r="C98" s="50" t="s">
        <v>198</v>
      </c>
      <c r="D98" s="63">
        <v>100</v>
      </c>
      <c r="E98" s="9"/>
      <c r="F98" s="63">
        <v>100</v>
      </c>
      <c r="G98" s="9"/>
      <c r="H98" s="25"/>
      <c r="I98" s="29" t="s">
        <v>10</v>
      </c>
      <c r="J98" s="29" t="s">
        <v>37</v>
      </c>
      <c r="K98" s="29" t="s">
        <v>99</v>
      </c>
      <c r="L98" s="28">
        <v>5</v>
      </c>
      <c r="M98" s="6">
        <f t="shared" si="2"/>
        <v>0</v>
      </c>
      <c r="N98" s="39"/>
      <c r="O98" s="35"/>
    </row>
    <row r="99" spans="2:15" ht="46.8" x14ac:dyDescent="0.3">
      <c r="B99" s="27" t="s">
        <v>308</v>
      </c>
      <c r="C99" s="50" t="s">
        <v>377</v>
      </c>
      <c r="D99" s="9">
        <v>30</v>
      </c>
      <c r="E99" s="9"/>
      <c r="F99" s="9">
        <v>30</v>
      </c>
      <c r="G99" s="9"/>
      <c r="H99" s="25"/>
      <c r="I99" s="29" t="s">
        <v>10</v>
      </c>
      <c r="J99" s="29" t="s">
        <v>37</v>
      </c>
      <c r="K99" s="29" t="s">
        <v>200</v>
      </c>
      <c r="L99" s="28">
        <v>5</v>
      </c>
      <c r="M99" s="6">
        <f t="shared" si="2"/>
        <v>0</v>
      </c>
      <c r="N99" s="39"/>
      <c r="O99" s="35"/>
    </row>
    <row r="100" spans="2:15" ht="62.4" x14ac:dyDescent="0.3">
      <c r="B100" s="27" t="s">
        <v>309</v>
      </c>
      <c r="C100" s="50" t="s">
        <v>378</v>
      </c>
      <c r="D100" s="9">
        <v>147</v>
      </c>
      <c r="E100" s="9"/>
      <c r="F100" s="9"/>
      <c r="G100" s="9">
        <v>147</v>
      </c>
      <c r="H100" s="25"/>
      <c r="I100" s="29" t="s">
        <v>10</v>
      </c>
      <c r="J100" s="29" t="s">
        <v>37</v>
      </c>
      <c r="K100" s="29" t="s">
        <v>200</v>
      </c>
      <c r="L100" s="28">
        <v>5</v>
      </c>
      <c r="M100" s="6">
        <f t="shared" si="2"/>
        <v>0</v>
      </c>
      <c r="N100" s="39"/>
    </row>
    <row r="101" spans="2:15" ht="62.4" x14ac:dyDescent="0.3">
      <c r="B101" s="27" t="s">
        <v>310</v>
      </c>
      <c r="C101" s="50" t="s">
        <v>379</v>
      </c>
      <c r="D101" s="9">
        <v>15</v>
      </c>
      <c r="E101" s="9"/>
      <c r="F101" s="9"/>
      <c r="G101" s="9">
        <v>15</v>
      </c>
      <c r="H101" s="25"/>
      <c r="I101" s="29" t="s">
        <v>10</v>
      </c>
      <c r="J101" s="29" t="s">
        <v>37</v>
      </c>
      <c r="K101" s="29" t="s">
        <v>200</v>
      </c>
      <c r="L101" s="28">
        <v>5</v>
      </c>
      <c r="M101" s="6">
        <f t="shared" si="2"/>
        <v>0</v>
      </c>
    </row>
    <row r="102" spans="2:15" ht="93.6" x14ac:dyDescent="0.3">
      <c r="B102" s="29" t="s">
        <v>311</v>
      </c>
      <c r="C102" s="21" t="s">
        <v>340</v>
      </c>
      <c r="D102" s="6">
        <v>100</v>
      </c>
      <c r="E102" s="6"/>
      <c r="F102" s="6"/>
      <c r="G102" s="6">
        <v>100</v>
      </c>
      <c r="H102" s="6"/>
      <c r="I102" s="28" t="s">
        <v>10</v>
      </c>
      <c r="J102" s="28" t="s">
        <v>38</v>
      </c>
      <c r="K102" s="28" t="s">
        <v>341</v>
      </c>
      <c r="L102" s="28">
        <v>5</v>
      </c>
      <c r="M102" s="6">
        <f t="shared" si="2"/>
        <v>0</v>
      </c>
    </row>
    <row r="103" spans="2:15" ht="78" x14ac:dyDescent="0.3">
      <c r="B103" s="27" t="s">
        <v>312</v>
      </c>
      <c r="C103" s="50" t="s">
        <v>380</v>
      </c>
      <c r="D103" s="9">
        <v>200</v>
      </c>
      <c r="E103" s="9"/>
      <c r="F103" s="9"/>
      <c r="G103" s="9">
        <v>200</v>
      </c>
      <c r="H103" s="25"/>
      <c r="I103" s="8" t="s">
        <v>11</v>
      </c>
      <c r="J103" s="28" t="s">
        <v>28</v>
      </c>
      <c r="K103" s="28" t="s">
        <v>212</v>
      </c>
      <c r="L103" s="28">
        <v>5</v>
      </c>
      <c r="M103" s="6">
        <f t="shared" si="2"/>
        <v>0</v>
      </c>
      <c r="N103" s="35"/>
      <c r="O103" s="35"/>
    </row>
    <row r="104" spans="2:15" ht="46.8" x14ac:dyDescent="0.3">
      <c r="B104" s="29" t="s">
        <v>313</v>
      </c>
      <c r="C104" s="50" t="s">
        <v>152</v>
      </c>
      <c r="D104" s="9">
        <v>50</v>
      </c>
      <c r="E104" s="9"/>
      <c r="F104" s="9">
        <v>50</v>
      </c>
      <c r="G104" s="9"/>
      <c r="H104" s="9"/>
      <c r="I104" s="29" t="s">
        <v>10</v>
      </c>
      <c r="J104" s="29" t="s">
        <v>23</v>
      </c>
      <c r="K104" s="29" t="s">
        <v>84</v>
      </c>
      <c r="L104" s="74">
        <v>4</v>
      </c>
      <c r="M104" s="6">
        <f t="shared" ref="M104:M136" si="3">D104-E104-F104-G104-H104</f>
        <v>0</v>
      </c>
    </row>
    <row r="105" spans="2:15" ht="46.8" x14ac:dyDescent="0.3">
      <c r="B105" s="29" t="s">
        <v>314</v>
      </c>
      <c r="C105" s="50" t="s">
        <v>153</v>
      </c>
      <c r="D105" s="9">
        <v>50</v>
      </c>
      <c r="E105" s="9"/>
      <c r="F105" s="9">
        <v>50</v>
      </c>
      <c r="G105" s="9"/>
      <c r="H105" s="9"/>
      <c r="I105" s="29" t="s">
        <v>10</v>
      </c>
      <c r="J105" s="29" t="s">
        <v>23</v>
      </c>
      <c r="K105" s="29" t="s">
        <v>84</v>
      </c>
      <c r="L105" s="74">
        <v>4</v>
      </c>
      <c r="M105" s="6">
        <f t="shared" si="3"/>
        <v>0</v>
      </c>
    </row>
    <row r="106" spans="2:15" ht="62.4" x14ac:dyDescent="0.3">
      <c r="B106" s="27" t="s">
        <v>315</v>
      </c>
      <c r="C106" s="50" t="s">
        <v>381</v>
      </c>
      <c r="D106" s="9">
        <v>225</v>
      </c>
      <c r="E106" s="9"/>
      <c r="F106" s="9">
        <v>225</v>
      </c>
      <c r="G106" s="9"/>
      <c r="H106" s="9"/>
      <c r="I106" s="29" t="s">
        <v>10</v>
      </c>
      <c r="J106" s="29" t="s">
        <v>23</v>
      </c>
      <c r="K106" s="29" t="s">
        <v>84</v>
      </c>
      <c r="L106" s="28">
        <v>5</v>
      </c>
      <c r="M106" s="6">
        <f t="shared" si="3"/>
        <v>0</v>
      </c>
    </row>
    <row r="107" spans="2:15" ht="93.6" x14ac:dyDescent="0.3">
      <c r="B107" s="27" t="s">
        <v>316</v>
      </c>
      <c r="C107" s="50" t="s">
        <v>382</v>
      </c>
      <c r="D107" s="9">
        <v>100</v>
      </c>
      <c r="E107" s="9"/>
      <c r="F107" s="9"/>
      <c r="G107" s="9">
        <v>100</v>
      </c>
      <c r="H107" s="9"/>
      <c r="I107" s="8" t="s">
        <v>11</v>
      </c>
      <c r="J107" s="29" t="s">
        <v>29</v>
      </c>
      <c r="K107" s="29" t="s">
        <v>111</v>
      </c>
      <c r="L107" s="28">
        <v>5</v>
      </c>
      <c r="M107" s="6">
        <f t="shared" si="3"/>
        <v>0</v>
      </c>
      <c r="N107" s="35"/>
      <c r="O107" s="35"/>
    </row>
    <row r="108" spans="2:15" ht="93.6" x14ac:dyDescent="0.3">
      <c r="B108" s="27" t="s">
        <v>317</v>
      </c>
      <c r="C108" s="50" t="s">
        <v>383</v>
      </c>
      <c r="D108" s="9">
        <v>25</v>
      </c>
      <c r="E108" s="9"/>
      <c r="F108" s="9">
        <v>25</v>
      </c>
      <c r="G108" s="9"/>
      <c r="H108" s="9"/>
      <c r="I108" s="29" t="s">
        <v>13</v>
      </c>
      <c r="J108" s="29" t="s">
        <v>14</v>
      </c>
      <c r="K108" s="29" t="s">
        <v>69</v>
      </c>
      <c r="L108" s="28">
        <v>5</v>
      </c>
      <c r="M108" s="6">
        <f t="shared" si="3"/>
        <v>0</v>
      </c>
    </row>
    <row r="109" spans="2:15" ht="62.4" x14ac:dyDescent="0.3">
      <c r="B109" s="29" t="s">
        <v>318</v>
      </c>
      <c r="C109" s="50" t="s">
        <v>155</v>
      </c>
      <c r="D109" s="9">
        <v>175</v>
      </c>
      <c r="E109" s="9"/>
      <c r="F109" s="9">
        <v>175</v>
      </c>
      <c r="G109" s="9"/>
      <c r="H109" s="9"/>
      <c r="I109" s="29" t="s">
        <v>13</v>
      </c>
      <c r="J109" s="29" t="s">
        <v>14</v>
      </c>
      <c r="K109" s="29" t="s">
        <v>69</v>
      </c>
      <c r="L109" s="74">
        <v>4</v>
      </c>
      <c r="M109" s="6">
        <f t="shared" si="3"/>
        <v>0</v>
      </c>
    </row>
    <row r="110" spans="2:15" ht="62.4" x14ac:dyDescent="0.3">
      <c r="B110" s="61" t="s">
        <v>342</v>
      </c>
      <c r="C110" s="73" t="s">
        <v>363</v>
      </c>
      <c r="D110" s="65">
        <v>0</v>
      </c>
      <c r="E110" s="6"/>
      <c r="F110" s="65">
        <v>0</v>
      </c>
      <c r="G110" s="9"/>
      <c r="H110" s="9"/>
      <c r="I110" s="29" t="s">
        <v>13</v>
      </c>
      <c r="J110" s="29" t="s">
        <v>32</v>
      </c>
      <c r="K110" s="29" t="s">
        <v>101</v>
      </c>
      <c r="L110" s="28">
        <v>5</v>
      </c>
      <c r="M110" s="6">
        <f t="shared" si="3"/>
        <v>0</v>
      </c>
    </row>
    <row r="111" spans="2:15" ht="81.599999999999994" customHeight="1" x14ac:dyDescent="0.3">
      <c r="B111" s="27" t="s">
        <v>348</v>
      </c>
      <c r="C111" s="50" t="s">
        <v>384</v>
      </c>
      <c r="D111" s="6">
        <v>200</v>
      </c>
      <c r="E111" s="6"/>
      <c r="F111" s="6">
        <v>200</v>
      </c>
      <c r="G111" s="9"/>
      <c r="H111" s="9"/>
      <c r="I111" s="29" t="s">
        <v>13</v>
      </c>
      <c r="J111" s="29" t="s">
        <v>32</v>
      </c>
      <c r="K111" s="29" t="s">
        <v>101</v>
      </c>
      <c r="L111" s="28">
        <v>5</v>
      </c>
      <c r="M111" s="6">
        <f t="shared" si="3"/>
        <v>0</v>
      </c>
      <c r="N111" s="35"/>
      <c r="O111" s="35"/>
    </row>
    <row r="112" spans="2:15" ht="15.6" x14ac:dyDescent="0.3">
      <c r="B112" s="29"/>
      <c r="C112" s="20" t="s">
        <v>16</v>
      </c>
      <c r="D112" s="7">
        <f>SUM(D93:D111)</f>
        <v>1951</v>
      </c>
      <c r="E112" s="7">
        <f>SUM(E93:E111)</f>
        <v>0</v>
      </c>
      <c r="F112" s="7">
        <f>SUM(F93:F111)</f>
        <v>1389</v>
      </c>
      <c r="G112" s="7">
        <f>SUM(G93:G111)</f>
        <v>562</v>
      </c>
      <c r="H112" s="7">
        <f>SUM(H93:H111)</f>
        <v>0</v>
      </c>
      <c r="I112" s="29" t="s">
        <v>17</v>
      </c>
      <c r="J112" s="29" t="s">
        <v>17</v>
      </c>
      <c r="K112" s="29"/>
      <c r="L112" s="28">
        <v>5</v>
      </c>
      <c r="M112" s="6">
        <f t="shared" si="3"/>
        <v>0</v>
      </c>
    </row>
    <row r="113" spans="1:15" ht="15.6" x14ac:dyDescent="0.3">
      <c r="B113" s="29"/>
      <c r="C113" s="20" t="s">
        <v>52</v>
      </c>
      <c r="D113" s="6"/>
      <c r="E113" s="6"/>
      <c r="F113" s="6"/>
      <c r="G113" s="6"/>
      <c r="H113" s="6"/>
      <c r="I113" s="29" t="s">
        <v>18</v>
      </c>
      <c r="J113" s="29" t="s">
        <v>18</v>
      </c>
      <c r="K113" s="29"/>
      <c r="L113" s="28">
        <v>6</v>
      </c>
      <c r="M113" s="6">
        <f t="shared" si="3"/>
        <v>0</v>
      </c>
    </row>
    <row r="114" spans="1:15" ht="78" x14ac:dyDescent="0.3">
      <c r="A114" s="34"/>
      <c r="B114" s="70" t="s">
        <v>206</v>
      </c>
      <c r="C114" s="50" t="s">
        <v>385</v>
      </c>
      <c r="D114" s="9">
        <v>70</v>
      </c>
      <c r="E114" s="9"/>
      <c r="F114" s="9"/>
      <c r="G114" s="9">
        <v>70</v>
      </c>
      <c r="H114" s="25"/>
      <c r="I114" s="29" t="s">
        <v>10</v>
      </c>
      <c r="J114" s="29" t="s">
        <v>37</v>
      </c>
      <c r="K114" s="29" t="s">
        <v>200</v>
      </c>
      <c r="L114" s="28">
        <v>6</v>
      </c>
      <c r="M114" s="6">
        <f t="shared" si="3"/>
        <v>0</v>
      </c>
    </row>
    <row r="115" spans="1:15" ht="78" x14ac:dyDescent="0.3">
      <c r="B115" s="70" t="s">
        <v>319</v>
      </c>
      <c r="C115" s="50" t="s">
        <v>386</v>
      </c>
      <c r="D115" s="9">
        <v>60</v>
      </c>
      <c r="E115" s="9"/>
      <c r="F115" s="9"/>
      <c r="G115" s="9">
        <v>60</v>
      </c>
      <c r="H115" s="25"/>
      <c r="I115" s="29" t="s">
        <v>10</v>
      </c>
      <c r="J115" s="29" t="s">
        <v>37</v>
      </c>
      <c r="K115" s="29" t="s">
        <v>220</v>
      </c>
      <c r="L115" s="28">
        <v>6</v>
      </c>
      <c r="M115" s="6">
        <f t="shared" si="3"/>
        <v>0</v>
      </c>
      <c r="N115" s="35"/>
      <c r="O115" s="35"/>
    </row>
    <row r="116" spans="1:15" ht="78" x14ac:dyDescent="0.3">
      <c r="B116" s="70" t="s">
        <v>320</v>
      </c>
      <c r="C116" s="50" t="s">
        <v>387</v>
      </c>
      <c r="D116" s="63">
        <v>100</v>
      </c>
      <c r="E116" s="9"/>
      <c r="F116" s="9"/>
      <c r="G116" s="63">
        <v>100</v>
      </c>
      <c r="H116" s="25"/>
      <c r="I116" s="29" t="s">
        <v>10</v>
      </c>
      <c r="J116" s="29" t="s">
        <v>37</v>
      </c>
      <c r="K116" s="29" t="s">
        <v>202</v>
      </c>
      <c r="L116" s="28">
        <v>6</v>
      </c>
      <c r="M116" s="6">
        <f t="shared" si="3"/>
        <v>0</v>
      </c>
    </row>
    <row r="117" spans="1:15" ht="46.8" x14ac:dyDescent="0.3">
      <c r="B117" s="42" t="s">
        <v>321</v>
      </c>
      <c r="C117" s="13" t="s">
        <v>122</v>
      </c>
      <c r="D117" s="6">
        <v>630</v>
      </c>
      <c r="E117" s="6"/>
      <c r="F117" s="6">
        <v>630</v>
      </c>
      <c r="G117" s="6"/>
      <c r="H117" s="6"/>
      <c r="I117" s="29" t="s">
        <v>10</v>
      </c>
      <c r="J117" s="29" t="s">
        <v>38</v>
      </c>
      <c r="K117" s="29" t="s">
        <v>117</v>
      </c>
      <c r="L117" s="10">
        <v>6</v>
      </c>
      <c r="M117" s="6">
        <f t="shared" si="3"/>
        <v>0</v>
      </c>
      <c r="N117" s="39"/>
    </row>
    <row r="118" spans="1:15" ht="15.6" x14ac:dyDescent="0.3">
      <c r="B118" s="29"/>
      <c r="C118" s="20" t="s">
        <v>16</v>
      </c>
      <c r="D118" s="7">
        <f>SUM(D114:D117)</f>
        <v>860</v>
      </c>
      <c r="E118" s="7">
        <f>SUM(E114:E117)</f>
        <v>0</v>
      </c>
      <c r="F118" s="7">
        <f>SUM(F114:F117)</f>
        <v>630</v>
      </c>
      <c r="G118" s="7">
        <f>SUM(G114:G117)</f>
        <v>230</v>
      </c>
      <c r="H118" s="7">
        <f>SUM(H114:H117)</f>
        <v>0</v>
      </c>
      <c r="I118" s="29" t="s">
        <v>17</v>
      </c>
      <c r="J118" s="29" t="s">
        <v>17</v>
      </c>
      <c r="K118" s="29"/>
      <c r="L118" s="28">
        <v>6</v>
      </c>
      <c r="M118" s="6">
        <f t="shared" si="3"/>
        <v>0</v>
      </c>
    </row>
    <row r="119" spans="1:15" ht="15.6" x14ac:dyDescent="0.3">
      <c r="A119" s="34"/>
      <c r="B119" s="29"/>
      <c r="C119" s="20" t="s">
        <v>53</v>
      </c>
      <c r="D119" s="6"/>
      <c r="E119" s="6"/>
      <c r="F119" s="6"/>
      <c r="G119" s="6"/>
      <c r="H119" s="6"/>
      <c r="I119" s="29" t="s">
        <v>18</v>
      </c>
      <c r="J119" s="29" t="s">
        <v>18</v>
      </c>
      <c r="K119" s="29"/>
      <c r="L119" s="28">
        <v>7</v>
      </c>
      <c r="M119" s="6">
        <f t="shared" si="3"/>
        <v>0</v>
      </c>
      <c r="N119" s="35"/>
      <c r="O119" s="35"/>
    </row>
    <row r="120" spans="1:15" ht="78" x14ac:dyDescent="0.3">
      <c r="B120" s="42" t="s">
        <v>207</v>
      </c>
      <c r="C120" s="16" t="s">
        <v>189</v>
      </c>
      <c r="D120" s="6">
        <v>100</v>
      </c>
      <c r="E120" s="6"/>
      <c r="F120" s="6">
        <v>100</v>
      </c>
      <c r="G120" s="6"/>
      <c r="H120" s="6"/>
      <c r="I120" s="29" t="s">
        <v>10</v>
      </c>
      <c r="J120" s="29" t="s">
        <v>20</v>
      </c>
      <c r="K120" s="29" t="s">
        <v>72</v>
      </c>
      <c r="L120" s="28">
        <v>7</v>
      </c>
      <c r="M120" s="6">
        <f t="shared" si="3"/>
        <v>0</v>
      </c>
      <c r="N120" s="35"/>
      <c r="O120" s="35"/>
    </row>
    <row r="121" spans="1:15" ht="62.4" x14ac:dyDescent="0.3">
      <c r="A121" s="47" t="s">
        <v>218</v>
      </c>
      <c r="B121" s="42" t="s">
        <v>322</v>
      </c>
      <c r="C121" s="48" t="s">
        <v>199</v>
      </c>
      <c r="D121" s="9">
        <v>350</v>
      </c>
      <c r="E121" s="9">
        <v>350</v>
      </c>
      <c r="F121" s="9"/>
      <c r="G121" s="9"/>
      <c r="H121" s="9"/>
      <c r="I121" s="29" t="s">
        <v>10</v>
      </c>
      <c r="J121" s="29" t="s">
        <v>37</v>
      </c>
      <c r="K121" s="29" t="s">
        <v>99</v>
      </c>
      <c r="L121" s="28">
        <v>7</v>
      </c>
      <c r="M121" s="6">
        <f t="shared" si="3"/>
        <v>0</v>
      </c>
    </row>
    <row r="122" spans="1:15" ht="78" x14ac:dyDescent="0.3">
      <c r="B122" s="70" t="s">
        <v>323</v>
      </c>
      <c r="C122" s="48" t="s">
        <v>388</v>
      </c>
      <c r="D122" s="9">
        <v>600</v>
      </c>
      <c r="E122" s="9"/>
      <c r="F122" s="9"/>
      <c r="G122" s="9">
        <v>600</v>
      </c>
      <c r="H122" s="25"/>
      <c r="I122" s="8" t="s">
        <v>11</v>
      </c>
      <c r="J122" s="28" t="s">
        <v>28</v>
      </c>
      <c r="K122" s="29" t="s">
        <v>69</v>
      </c>
      <c r="L122" s="28">
        <v>7</v>
      </c>
      <c r="M122" s="6">
        <f t="shared" si="3"/>
        <v>0</v>
      </c>
    </row>
    <row r="123" spans="1:15" ht="62.4" x14ac:dyDescent="0.3">
      <c r="B123" s="42" t="s">
        <v>324</v>
      </c>
      <c r="C123" s="48" t="s">
        <v>126</v>
      </c>
      <c r="D123" s="9">
        <v>4000</v>
      </c>
      <c r="E123" s="25"/>
      <c r="F123" s="9">
        <v>4000</v>
      </c>
      <c r="G123" s="9"/>
      <c r="H123" s="25"/>
      <c r="I123" s="29" t="s">
        <v>10</v>
      </c>
      <c r="J123" s="29" t="s">
        <v>41</v>
      </c>
      <c r="K123" s="29" t="s">
        <v>125</v>
      </c>
      <c r="L123" s="28">
        <v>7</v>
      </c>
      <c r="M123" s="6">
        <f t="shared" si="3"/>
        <v>0</v>
      </c>
    </row>
    <row r="124" spans="1:15" ht="78" x14ac:dyDescent="0.3">
      <c r="A124" s="34"/>
      <c r="B124" s="70" t="s">
        <v>358</v>
      </c>
      <c r="C124" s="71" t="s">
        <v>357</v>
      </c>
      <c r="D124" s="9">
        <v>130</v>
      </c>
      <c r="E124" s="25"/>
      <c r="F124" s="9"/>
      <c r="G124" s="9">
        <v>130</v>
      </c>
      <c r="H124" s="25"/>
      <c r="I124" s="29" t="s">
        <v>10</v>
      </c>
      <c r="J124" s="29" t="s">
        <v>37</v>
      </c>
      <c r="K124" s="29" t="s">
        <v>99</v>
      </c>
      <c r="L124" s="28">
        <v>7</v>
      </c>
      <c r="M124" s="6">
        <f t="shared" si="3"/>
        <v>0</v>
      </c>
    </row>
    <row r="125" spans="1:15" ht="15.6" x14ac:dyDescent="0.3">
      <c r="B125" s="29"/>
      <c r="C125" s="20" t="s">
        <v>16</v>
      </c>
      <c r="D125" s="68">
        <f>SUM(D120:D124)</f>
        <v>5180</v>
      </c>
      <c r="E125" s="68">
        <f>SUM(E120:E124)</f>
        <v>350</v>
      </c>
      <c r="F125" s="68">
        <f>SUM(F120:F124)</f>
        <v>4100</v>
      </c>
      <c r="G125" s="68">
        <f>SUM(G120:G124)</f>
        <v>730</v>
      </c>
      <c r="H125" s="68">
        <f>SUM(H120:H124)</f>
        <v>0</v>
      </c>
      <c r="I125" s="29" t="s">
        <v>17</v>
      </c>
      <c r="J125" s="29" t="s">
        <v>17</v>
      </c>
      <c r="K125" s="38"/>
      <c r="L125" s="28">
        <v>7</v>
      </c>
      <c r="M125" s="6">
        <f t="shared" si="3"/>
        <v>0</v>
      </c>
    </row>
    <row r="126" spans="1:15" ht="15.6" x14ac:dyDescent="0.3">
      <c r="B126" s="29"/>
      <c r="C126" s="20" t="s">
        <v>54</v>
      </c>
      <c r="D126" s="6"/>
      <c r="E126" s="6"/>
      <c r="F126" s="6"/>
      <c r="G126" s="6"/>
      <c r="H126" s="6"/>
      <c r="I126" s="29" t="s">
        <v>18</v>
      </c>
      <c r="J126" s="29" t="s">
        <v>18</v>
      </c>
      <c r="K126" s="29"/>
      <c r="L126" s="28">
        <v>8</v>
      </c>
      <c r="M126" s="6">
        <f t="shared" si="3"/>
        <v>0</v>
      </c>
    </row>
    <row r="127" spans="1:15" ht="93.6" x14ac:dyDescent="0.3">
      <c r="B127" s="29" t="s">
        <v>208</v>
      </c>
      <c r="C127" s="13" t="s">
        <v>221</v>
      </c>
      <c r="D127" s="9">
        <v>100</v>
      </c>
      <c r="E127" s="9"/>
      <c r="F127" s="9"/>
      <c r="G127" s="9"/>
      <c r="H127" s="9">
        <v>100</v>
      </c>
      <c r="I127" s="28" t="s">
        <v>10</v>
      </c>
      <c r="J127" s="11" t="s">
        <v>119</v>
      </c>
      <c r="K127" s="28" t="s">
        <v>107</v>
      </c>
      <c r="L127" s="10">
        <v>8</v>
      </c>
      <c r="M127" s="6">
        <f t="shared" si="3"/>
        <v>0</v>
      </c>
    </row>
    <row r="128" spans="1:15" s="43" customFormat="1" ht="78" x14ac:dyDescent="0.3">
      <c r="A128" s="34"/>
      <c r="B128" s="70" t="s">
        <v>303</v>
      </c>
      <c r="C128" s="73" t="s">
        <v>167</v>
      </c>
      <c r="D128" s="9">
        <v>50</v>
      </c>
      <c r="E128" s="9"/>
      <c r="F128" s="9">
        <v>50</v>
      </c>
      <c r="G128" s="9"/>
      <c r="H128" s="9"/>
      <c r="I128" s="8" t="s">
        <v>11</v>
      </c>
      <c r="J128" s="29" t="s">
        <v>29</v>
      </c>
      <c r="K128" s="29" t="s">
        <v>106</v>
      </c>
      <c r="L128" s="74">
        <v>4</v>
      </c>
      <c r="M128" s="6">
        <f t="shared" si="3"/>
        <v>0</v>
      </c>
    </row>
    <row r="129" spans="1:14" ht="46.8" x14ac:dyDescent="0.3">
      <c r="B129" s="29" t="s">
        <v>325</v>
      </c>
      <c r="C129" s="50" t="s">
        <v>127</v>
      </c>
      <c r="D129" s="9">
        <v>800</v>
      </c>
      <c r="E129" s="9"/>
      <c r="F129" s="9">
        <v>500</v>
      </c>
      <c r="G129" s="9">
        <v>300</v>
      </c>
      <c r="H129" s="25"/>
      <c r="I129" s="29" t="s">
        <v>10</v>
      </c>
      <c r="J129" s="29" t="s">
        <v>41</v>
      </c>
      <c r="K129" s="29" t="s">
        <v>125</v>
      </c>
      <c r="L129" s="28">
        <v>8</v>
      </c>
      <c r="M129" s="6">
        <f t="shared" si="3"/>
        <v>0</v>
      </c>
    </row>
    <row r="130" spans="1:14" ht="62.4" x14ac:dyDescent="0.3">
      <c r="B130" s="27" t="s">
        <v>326</v>
      </c>
      <c r="C130" s="73" t="s">
        <v>128</v>
      </c>
      <c r="D130" s="9">
        <v>240</v>
      </c>
      <c r="E130" s="9"/>
      <c r="F130" s="9">
        <v>120</v>
      </c>
      <c r="G130" s="9">
        <v>120</v>
      </c>
      <c r="H130" s="25"/>
      <c r="I130" s="29" t="s">
        <v>10</v>
      </c>
      <c r="J130" s="29" t="s">
        <v>41</v>
      </c>
      <c r="K130" s="29" t="s">
        <v>129</v>
      </c>
      <c r="L130" s="74">
        <v>4</v>
      </c>
      <c r="M130" s="6">
        <f t="shared" si="3"/>
        <v>0</v>
      </c>
    </row>
    <row r="131" spans="1:14" ht="62.4" x14ac:dyDescent="0.3">
      <c r="B131" s="60" t="s">
        <v>327</v>
      </c>
      <c r="C131" s="50" t="s">
        <v>133</v>
      </c>
      <c r="D131" s="9">
        <v>600</v>
      </c>
      <c r="E131" s="9"/>
      <c r="F131" s="9">
        <v>300</v>
      </c>
      <c r="G131" s="9">
        <v>300</v>
      </c>
      <c r="H131" s="25"/>
      <c r="I131" s="29" t="s">
        <v>10</v>
      </c>
      <c r="J131" s="29" t="s">
        <v>41</v>
      </c>
      <c r="K131" s="29" t="s">
        <v>101</v>
      </c>
      <c r="L131" s="28">
        <v>8</v>
      </c>
      <c r="M131" s="6">
        <f t="shared" si="3"/>
        <v>0</v>
      </c>
      <c r="N131" s="64" t="s">
        <v>338</v>
      </c>
    </row>
    <row r="132" spans="1:14" ht="46.8" x14ac:dyDescent="0.3">
      <c r="A132" s="34"/>
      <c r="B132" s="29" t="s">
        <v>328</v>
      </c>
      <c r="C132" s="50" t="s">
        <v>130</v>
      </c>
      <c r="D132" s="9">
        <v>2500</v>
      </c>
      <c r="E132" s="9"/>
      <c r="F132" s="9">
        <v>2500</v>
      </c>
      <c r="G132" s="9"/>
      <c r="H132" s="25"/>
      <c r="I132" s="29" t="s">
        <v>10</v>
      </c>
      <c r="J132" s="29" t="s">
        <v>41</v>
      </c>
      <c r="K132" s="29" t="s">
        <v>101</v>
      </c>
      <c r="L132" s="28">
        <v>8</v>
      </c>
      <c r="M132" s="6">
        <f t="shared" si="3"/>
        <v>0</v>
      </c>
    </row>
    <row r="133" spans="1:14" ht="78" x14ac:dyDescent="0.3">
      <c r="B133" s="27" t="s">
        <v>329</v>
      </c>
      <c r="C133" s="62" t="s">
        <v>361</v>
      </c>
      <c r="D133" s="9">
        <v>200</v>
      </c>
      <c r="E133" s="9"/>
      <c r="F133" s="9">
        <v>200</v>
      </c>
      <c r="G133" s="9"/>
      <c r="H133" s="9"/>
      <c r="I133" s="29" t="s">
        <v>13</v>
      </c>
      <c r="J133" s="29" t="s">
        <v>14</v>
      </c>
      <c r="K133" s="29" t="s">
        <v>69</v>
      </c>
      <c r="L133" s="74">
        <v>4</v>
      </c>
      <c r="M133" s="6">
        <f t="shared" si="3"/>
        <v>0</v>
      </c>
    </row>
    <row r="134" spans="1:14" ht="93.6" x14ac:dyDescent="0.3">
      <c r="B134" s="70" t="s">
        <v>330</v>
      </c>
      <c r="C134" s="69" t="s">
        <v>362</v>
      </c>
      <c r="D134" s="9">
        <v>600</v>
      </c>
      <c r="E134" s="9"/>
      <c r="F134" s="9">
        <v>600</v>
      </c>
      <c r="G134" s="9"/>
      <c r="H134" s="9"/>
      <c r="I134" s="29" t="s">
        <v>13</v>
      </c>
      <c r="J134" s="29" t="s">
        <v>14</v>
      </c>
      <c r="K134" s="29" t="s">
        <v>69</v>
      </c>
      <c r="L134" s="74">
        <v>4</v>
      </c>
      <c r="M134" s="6">
        <f t="shared" si="3"/>
        <v>0</v>
      </c>
    </row>
    <row r="135" spans="1:14" ht="62.4" x14ac:dyDescent="0.3">
      <c r="B135" s="27" t="s">
        <v>331</v>
      </c>
      <c r="C135" s="73" t="s">
        <v>154</v>
      </c>
      <c r="D135" s="9">
        <v>15</v>
      </c>
      <c r="E135" s="9"/>
      <c r="F135" s="9">
        <v>15</v>
      </c>
      <c r="G135" s="9"/>
      <c r="H135" s="9"/>
      <c r="I135" s="29" t="s">
        <v>13</v>
      </c>
      <c r="J135" s="29" t="s">
        <v>14</v>
      </c>
      <c r="K135" s="29" t="s">
        <v>69</v>
      </c>
      <c r="L135" s="74">
        <v>4</v>
      </c>
      <c r="M135" s="6">
        <f t="shared" si="3"/>
        <v>0</v>
      </c>
    </row>
    <row r="136" spans="1:14" ht="62.4" x14ac:dyDescent="0.3">
      <c r="A136" s="34"/>
      <c r="B136" s="60" t="s">
        <v>337</v>
      </c>
      <c r="C136" s="15" t="s">
        <v>339</v>
      </c>
      <c r="D136" s="6">
        <v>200</v>
      </c>
      <c r="E136" s="6"/>
      <c r="F136" s="6"/>
      <c r="G136" s="6">
        <v>200</v>
      </c>
      <c r="H136" s="6"/>
      <c r="I136" s="28" t="s">
        <v>10</v>
      </c>
      <c r="J136" s="28" t="s">
        <v>45</v>
      </c>
      <c r="K136" s="28" t="s">
        <v>83</v>
      </c>
      <c r="L136" s="28">
        <v>8</v>
      </c>
      <c r="M136" s="6">
        <f t="shared" si="3"/>
        <v>0</v>
      </c>
    </row>
    <row r="137" spans="1:14" ht="15.6" x14ac:dyDescent="0.3">
      <c r="B137" s="29"/>
      <c r="C137" s="20" t="s">
        <v>16</v>
      </c>
      <c r="D137" s="7">
        <f>SUM(D127:D136)</f>
        <v>5305</v>
      </c>
      <c r="E137" s="7">
        <f>SUM(E127:E136)</f>
        <v>0</v>
      </c>
      <c r="F137" s="7">
        <f>SUM(F127:F136)</f>
        <v>4285</v>
      </c>
      <c r="G137" s="7">
        <f>SUM(G127:G136)</f>
        <v>920</v>
      </c>
      <c r="H137" s="7">
        <f>SUM(H127:H136)</f>
        <v>100</v>
      </c>
      <c r="I137" s="29" t="s">
        <v>17</v>
      </c>
      <c r="J137" s="29" t="s">
        <v>17</v>
      </c>
      <c r="K137" s="29"/>
      <c r="L137" s="28">
        <v>8</v>
      </c>
      <c r="M137" s="6">
        <f t="shared" ref="M137:M149" si="4">D137-E137-F137-G137-H137</f>
        <v>0</v>
      </c>
    </row>
    <row r="138" spans="1:14" ht="15.6" x14ac:dyDescent="0.3">
      <c r="B138" s="29"/>
      <c r="C138" s="20" t="s">
        <v>55</v>
      </c>
      <c r="D138" s="6"/>
      <c r="E138" s="6"/>
      <c r="F138" s="6"/>
      <c r="G138" s="6"/>
      <c r="H138" s="6"/>
      <c r="I138" s="29" t="s">
        <v>18</v>
      </c>
      <c r="J138" s="29" t="s">
        <v>18</v>
      </c>
      <c r="K138" s="29"/>
      <c r="L138" s="28">
        <v>9</v>
      </c>
      <c r="M138" s="6">
        <f t="shared" si="4"/>
        <v>0</v>
      </c>
    </row>
    <row r="139" spans="1:14" ht="78" x14ac:dyDescent="0.3">
      <c r="B139" s="46" t="s">
        <v>209</v>
      </c>
      <c r="C139" s="15" t="s">
        <v>190</v>
      </c>
      <c r="D139" s="6">
        <v>300</v>
      </c>
      <c r="E139" s="6"/>
      <c r="F139" s="6">
        <v>300</v>
      </c>
      <c r="G139" s="6"/>
      <c r="H139" s="6"/>
      <c r="I139" s="29" t="s">
        <v>10</v>
      </c>
      <c r="J139" s="29" t="s">
        <v>20</v>
      </c>
      <c r="K139" s="29" t="s">
        <v>72</v>
      </c>
      <c r="L139" s="28">
        <v>9</v>
      </c>
      <c r="M139" s="6">
        <f t="shared" si="4"/>
        <v>0</v>
      </c>
    </row>
    <row r="140" spans="1:14" ht="78" x14ac:dyDescent="0.3">
      <c r="B140" s="27" t="s">
        <v>332</v>
      </c>
      <c r="C140" s="48" t="s">
        <v>389</v>
      </c>
      <c r="D140" s="9">
        <v>70</v>
      </c>
      <c r="E140" s="9"/>
      <c r="F140" s="9"/>
      <c r="G140" s="9"/>
      <c r="H140" s="9">
        <v>70</v>
      </c>
      <c r="I140" s="29" t="s">
        <v>10</v>
      </c>
      <c r="J140" s="29" t="s">
        <v>37</v>
      </c>
      <c r="K140" s="29" t="s">
        <v>99</v>
      </c>
      <c r="L140" s="28">
        <v>9</v>
      </c>
      <c r="M140" s="6">
        <f t="shared" si="4"/>
        <v>0</v>
      </c>
    </row>
    <row r="141" spans="1:14" ht="93.6" x14ac:dyDescent="0.3">
      <c r="B141" s="29" t="s">
        <v>333</v>
      </c>
      <c r="C141" s="48" t="s">
        <v>120</v>
      </c>
      <c r="D141" s="9">
        <v>40</v>
      </c>
      <c r="E141" s="9"/>
      <c r="F141" s="9">
        <v>15</v>
      </c>
      <c r="G141" s="9">
        <v>15</v>
      </c>
      <c r="H141" s="9">
        <v>10</v>
      </c>
      <c r="I141" s="8" t="s">
        <v>11</v>
      </c>
      <c r="J141" s="29" t="s">
        <v>110</v>
      </c>
      <c r="K141" s="12" t="s">
        <v>104</v>
      </c>
      <c r="L141" s="28">
        <v>9</v>
      </c>
      <c r="M141" s="6">
        <f t="shared" si="4"/>
        <v>0</v>
      </c>
    </row>
    <row r="142" spans="1:14" ht="78" x14ac:dyDescent="0.3">
      <c r="B142" s="29" t="s">
        <v>334</v>
      </c>
      <c r="C142" s="48" t="s">
        <v>132</v>
      </c>
      <c r="D142" s="9">
        <v>100</v>
      </c>
      <c r="E142" s="9"/>
      <c r="F142" s="9">
        <v>40</v>
      </c>
      <c r="G142" s="9">
        <v>30</v>
      </c>
      <c r="H142" s="9">
        <v>30</v>
      </c>
      <c r="I142" s="8" t="s">
        <v>11</v>
      </c>
      <c r="J142" s="29" t="s">
        <v>29</v>
      </c>
      <c r="K142" s="29" t="s">
        <v>94</v>
      </c>
      <c r="L142" s="28">
        <v>9</v>
      </c>
      <c r="M142" s="6">
        <f t="shared" si="4"/>
        <v>0</v>
      </c>
    </row>
    <row r="143" spans="1:14" ht="62.4" x14ac:dyDescent="0.3">
      <c r="B143" s="27" t="s">
        <v>335</v>
      </c>
      <c r="C143" s="75" t="s">
        <v>131</v>
      </c>
      <c r="D143" s="9">
        <v>73</v>
      </c>
      <c r="E143" s="9"/>
      <c r="F143" s="9">
        <v>73</v>
      </c>
      <c r="G143" s="9"/>
      <c r="H143" s="25"/>
      <c r="I143" s="29" t="s">
        <v>10</v>
      </c>
      <c r="J143" s="29" t="s">
        <v>41</v>
      </c>
      <c r="K143" s="29" t="s">
        <v>125</v>
      </c>
      <c r="L143" s="74">
        <v>4</v>
      </c>
      <c r="M143" s="6">
        <f t="shared" si="4"/>
        <v>0</v>
      </c>
    </row>
    <row r="144" spans="1:14" ht="93.6" x14ac:dyDescent="0.3">
      <c r="B144" s="29" t="s">
        <v>336</v>
      </c>
      <c r="C144" s="48" t="s">
        <v>157</v>
      </c>
      <c r="D144" s="9">
        <v>50</v>
      </c>
      <c r="E144" s="9"/>
      <c r="F144" s="9">
        <v>50</v>
      </c>
      <c r="G144" s="9"/>
      <c r="H144" s="9"/>
      <c r="I144" s="29" t="s">
        <v>13</v>
      </c>
      <c r="J144" s="29" t="s">
        <v>14</v>
      </c>
      <c r="K144" s="29" t="s">
        <v>69</v>
      </c>
      <c r="L144" s="28">
        <v>9</v>
      </c>
      <c r="M144" s="6">
        <f t="shared" si="4"/>
        <v>0</v>
      </c>
    </row>
    <row r="145" spans="2:13" ht="15.6" x14ac:dyDescent="0.3">
      <c r="B145" s="29"/>
      <c r="C145" s="19" t="s">
        <v>16</v>
      </c>
      <c r="D145" s="7">
        <f>SUM(D139:D144)</f>
        <v>633</v>
      </c>
      <c r="E145" s="7">
        <f>SUM(E139:E144)</f>
        <v>0</v>
      </c>
      <c r="F145" s="7">
        <f>SUM(F139:F144)</f>
        <v>478</v>
      </c>
      <c r="G145" s="7">
        <f>SUM(G139:G144)</f>
        <v>45</v>
      </c>
      <c r="H145" s="7">
        <f>SUM(H139:H144)</f>
        <v>110</v>
      </c>
      <c r="I145" s="29" t="s">
        <v>17</v>
      </c>
      <c r="J145" s="29" t="s">
        <v>17</v>
      </c>
      <c r="K145" s="41"/>
      <c r="L145" s="28">
        <v>9</v>
      </c>
      <c r="M145" s="6">
        <f t="shared" si="4"/>
        <v>0</v>
      </c>
    </row>
    <row r="146" spans="2:13" ht="15.6" x14ac:dyDescent="0.3">
      <c r="B146" s="29"/>
      <c r="C146" s="19" t="s">
        <v>56</v>
      </c>
      <c r="D146" s="6"/>
      <c r="E146" s="6"/>
      <c r="F146" s="6"/>
      <c r="G146" s="6"/>
      <c r="H146" s="6"/>
      <c r="I146" s="29" t="s">
        <v>18</v>
      </c>
      <c r="J146" s="29" t="s">
        <v>18</v>
      </c>
      <c r="K146" s="41"/>
      <c r="L146" s="28">
        <v>10</v>
      </c>
      <c r="M146" s="6">
        <f t="shared" si="4"/>
        <v>0</v>
      </c>
    </row>
    <row r="147" spans="2:13" ht="78" customHeight="1" x14ac:dyDescent="0.3">
      <c r="B147" s="29" t="s">
        <v>210</v>
      </c>
      <c r="C147" s="15" t="s">
        <v>191</v>
      </c>
      <c r="D147" s="6">
        <v>200</v>
      </c>
      <c r="E147" s="6"/>
      <c r="F147" s="6">
        <v>200</v>
      </c>
      <c r="G147" s="6"/>
      <c r="H147" s="6"/>
      <c r="I147" s="29" t="s">
        <v>10</v>
      </c>
      <c r="J147" s="29" t="s">
        <v>20</v>
      </c>
      <c r="K147" s="29" t="s">
        <v>169</v>
      </c>
      <c r="L147" s="28">
        <v>10</v>
      </c>
      <c r="M147" s="6">
        <f t="shared" si="4"/>
        <v>0</v>
      </c>
    </row>
    <row r="148" spans="2:13" ht="15.6" x14ac:dyDescent="0.3">
      <c r="B148" s="29"/>
      <c r="C148" s="19" t="s">
        <v>16</v>
      </c>
      <c r="D148" s="7">
        <v>200</v>
      </c>
      <c r="E148" s="7"/>
      <c r="F148" s="7">
        <v>200</v>
      </c>
      <c r="G148" s="7"/>
      <c r="H148" s="7"/>
      <c r="I148" s="41" t="s">
        <v>17</v>
      </c>
      <c r="J148" s="29" t="s">
        <v>17</v>
      </c>
      <c r="K148" s="41"/>
      <c r="L148" s="28">
        <v>10</v>
      </c>
      <c r="M148" s="6">
        <f t="shared" si="4"/>
        <v>0</v>
      </c>
    </row>
    <row r="149" spans="2:13" ht="15.6" x14ac:dyDescent="0.3">
      <c r="B149" s="29"/>
      <c r="C149" s="19" t="s">
        <v>57</v>
      </c>
      <c r="D149" s="7">
        <f>D8+D25+D91+D112+D118+D125+D137+D145+D148</f>
        <v>37662</v>
      </c>
      <c r="E149" s="7">
        <f>E8+E25+E91+E112+E118+E125+E137+E145+E148</f>
        <v>350</v>
      </c>
      <c r="F149" s="7">
        <f>F8+F25+F91+F112+F118+F125+F137+F145+F148</f>
        <v>31626</v>
      </c>
      <c r="G149" s="7">
        <f>G8+G25+G91+G112+G118+G125+G137+G145+G148</f>
        <v>5476</v>
      </c>
      <c r="H149" s="7">
        <f>H8+H25+H91+H112+H118+H125+H137+H145+H148</f>
        <v>210</v>
      </c>
      <c r="I149" s="41" t="s">
        <v>58</v>
      </c>
      <c r="J149" s="29" t="s">
        <v>58</v>
      </c>
      <c r="K149" s="41"/>
      <c r="L149" s="28">
        <v>11</v>
      </c>
      <c r="M149" s="6">
        <f t="shared" si="4"/>
        <v>0</v>
      </c>
    </row>
    <row r="150" spans="2:13" ht="15.6" x14ac:dyDescent="0.3">
      <c r="B150" s="26"/>
      <c r="C150" s="44"/>
      <c r="D150" s="33"/>
      <c r="E150" s="33"/>
      <c r="F150" s="33"/>
      <c r="G150" s="33"/>
      <c r="H150" s="36"/>
      <c r="I150" s="28"/>
      <c r="J150" s="28"/>
      <c r="K150" s="18"/>
      <c r="L150" s="28"/>
      <c r="M150" s="6"/>
    </row>
    <row r="151" spans="2:13" ht="15.6" x14ac:dyDescent="0.3">
      <c r="B151" s="26"/>
      <c r="C151" s="32"/>
      <c r="D151" s="33"/>
      <c r="E151" s="33"/>
      <c r="F151" s="33"/>
      <c r="G151" s="33"/>
      <c r="H151" s="36"/>
      <c r="I151" s="28"/>
      <c r="J151" s="28"/>
      <c r="K151" s="18"/>
      <c r="L151" s="28"/>
      <c r="M151" s="6"/>
    </row>
    <row r="152" spans="2:13" ht="15.6" x14ac:dyDescent="0.3">
      <c r="B152" s="26"/>
      <c r="C152" s="32"/>
      <c r="D152" s="33"/>
      <c r="E152" s="33"/>
      <c r="F152" s="33"/>
      <c r="G152" s="33"/>
      <c r="H152" s="36"/>
      <c r="I152" s="28"/>
      <c r="J152" s="28"/>
      <c r="K152" s="18"/>
      <c r="L152" s="28"/>
      <c r="M152" s="6"/>
    </row>
    <row r="153" spans="2:13" ht="15.6" x14ac:dyDescent="0.3">
      <c r="B153" s="26"/>
      <c r="C153" s="32"/>
      <c r="D153" s="33"/>
      <c r="E153" s="33"/>
      <c r="F153" s="33"/>
      <c r="G153" s="33"/>
      <c r="H153" s="36"/>
      <c r="I153" s="28"/>
      <c r="J153" s="28"/>
      <c r="K153" s="18"/>
      <c r="L153" s="28"/>
      <c r="M153" s="6"/>
    </row>
    <row r="154" spans="2:13" ht="15.6" x14ac:dyDescent="0.3">
      <c r="B154" s="26"/>
      <c r="C154" s="32"/>
      <c r="D154" s="33"/>
      <c r="E154" s="33"/>
      <c r="F154" s="33"/>
      <c r="G154" s="33"/>
      <c r="H154" s="36"/>
      <c r="I154" s="28"/>
      <c r="J154" s="28"/>
      <c r="K154" s="18"/>
      <c r="L154" s="28"/>
      <c r="M154" s="6"/>
    </row>
  </sheetData>
  <autoFilter ref="B5:M154"/>
  <mergeCells count="11">
    <mergeCell ref="A3:A4"/>
    <mergeCell ref="B3:B4"/>
    <mergeCell ref="C3:C4"/>
    <mergeCell ref="D3:D4"/>
    <mergeCell ref="E3:H3"/>
    <mergeCell ref="I3:I4"/>
    <mergeCell ref="J3:J4"/>
    <mergeCell ref="K3:K4"/>
    <mergeCell ref="L3:L4"/>
    <mergeCell ref="B1:D1"/>
    <mergeCell ref="B2:D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8"/>
  <sheetViews>
    <sheetView tabSelected="1" view="pageBreakPreview" topLeftCell="A137" zoomScale="80" zoomScaleNormal="100" zoomScaleSheetLayoutView="80" workbookViewId="0">
      <selection activeCell="B137" sqref="B137"/>
    </sheetView>
  </sheetViews>
  <sheetFormatPr defaultRowHeight="14.4" x14ac:dyDescent="0.3"/>
  <cols>
    <col min="1" max="1" width="17.6640625" style="88" customWidth="1"/>
    <col min="2" max="2" width="65.44140625" style="163" customWidth="1"/>
    <col min="3" max="3" width="14.33203125" style="35" customWidth="1"/>
    <col min="4" max="4" width="15.77734375" customWidth="1"/>
    <col min="5" max="5" width="11.88671875" customWidth="1"/>
    <col min="6" max="7" width="13.6640625" customWidth="1"/>
    <col min="8" max="8" width="21.21875" customWidth="1"/>
    <col min="9" max="9" width="14.21875" customWidth="1"/>
    <col min="10" max="10" width="24.77734375" customWidth="1"/>
    <col min="11" max="11" width="8.88671875" customWidth="1"/>
    <col min="12" max="12" width="11.77734375" customWidth="1"/>
  </cols>
  <sheetData>
    <row r="1" spans="1:15" ht="113.55" customHeight="1" x14ac:dyDescent="0.3">
      <c r="A1" s="177" t="s">
        <v>596</v>
      </c>
      <c r="B1" s="177"/>
      <c r="C1" s="177"/>
      <c r="D1" s="22"/>
      <c r="E1" s="22"/>
      <c r="F1" s="22"/>
      <c r="G1" s="22"/>
      <c r="H1" s="22"/>
      <c r="I1" s="22"/>
      <c r="J1" s="22"/>
      <c r="K1" s="23"/>
      <c r="L1" s="3"/>
    </row>
    <row r="2" spans="1:15" ht="78" customHeight="1" x14ac:dyDescent="0.3">
      <c r="A2" s="178" t="s">
        <v>112</v>
      </c>
      <c r="B2" s="178"/>
      <c r="C2" s="178"/>
      <c r="D2" s="2"/>
      <c r="E2" s="2"/>
      <c r="F2" s="2"/>
      <c r="G2" s="2"/>
      <c r="H2" s="2"/>
      <c r="I2" s="2"/>
      <c r="J2" s="2"/>
      <c r="K2" s="2"/>
      <c r="L2" s="3"/>
    </row>
    <row r="3" spans="1:15" ht="31.95" customHeight="1" x14ac:dyDescent="0.3">
      <c r="A3" s="179" t="s">
        <v>121</v>
      </c>
      <c r="B3" s="181" t="s">
        <v>0</v>
      </c>
      <c r="C3" s="183" t="s">
        <v>809</v>
      </c>
      <c r="D3" s="185" t="s">
        <v>1</v>
      </c>
      <c r="E3" s="176"/>
      <c r="F3" s="176"/>
      <c r="G3" s="176"/>
      <c r="H3" s="167" t="s">
        <v>2</v>
      </c>
      <c r="I3" s="167" t="s">
        <v>3</v>
      </c>
      <c r="J3" s="167" t="s">
        <v>75</v>
      </c>
      <c r="K3" s="168" t="s">
        <v>4</v>
      </c>
      <c r="L3" s="28"/>
    </row>
    <row r="4" spans="1:15" ht="34.049999999999997" customHeight="1" x14ac:dyDescent="0.3">
      <c r="A4" s="180"/>
      <c r="B4" s="182"/>
      <c r="C4" s="184"/>
      <c r="D4" s="102" t="s">
        <v>5</v>
      </c>
      <c r="E4" s="29" t="s">
        <v>6</v>
      </c>
      <c r="F4" s="29" t="s">
        <v>7</v>
      </c>
      <c r="G4" s="29" t="s">
        <v>8</v>
      </c>
      <c r="H4" s="167"/>
      <c r="I4" s="167"/>
      <c r="J4" s="167"/>
      <c r="K4" s="168"/>
      <c r="L4" s="28"/>
    </row>
    <row r="5" spans="1:15" s="59" customFormat="1" ht="13.2" x14ac:dyDescent="0.25">
      <c r="A5" s="96" t="s">
        <v>59</v>
      </c>
      <c r="B5" s="95">
        <v>2</v>
      </c>
      <c r="C5" s="95">
        <v>3</v>
      </c>
      <c r="D5" s="103">
        <v>4</v>
      </c>
      <c r="E5" s="95">
        <v>5</v>
      </c>
      <c r="F5" s="95">
        <v>6</v>
      </c>
      <c r="G5" s="95">
        <v>7</v>
      </c>
      <c r="H5" s="96">
        <v>8</v>
      </c>
      <c r="I5" s="96" t="s">
        <v>9</v>
      </c>
      <c r="J5" s="96">
        <v>10</v>
      </c>
      <c r="K5" s="96">
        <v>11</v>
      </c>
      <c r="L5" s="55"/>
    </row>
    <row r="6" spans="1:15" s="4" customFormat="1" ht="18" x14ac:dyDescent="0.35">
      <c r="A6" s="160"/>
      <c r="B6" s="19" t="s">
        <v>19</v>
      </c>
      <c r="C6" s="137"/>
      <c r="D6" s="80"/>
      <c r="E6" s="6"/>
      <c r="F6" s="6"/>
      <c r="G6" s="6"/>
      <c r="H6" s="29" t="s">
        <v>18</v>
      </c>
      <c r="I6" s="29" t="s">
        <v>18</v>
      </c>
      <c r="J6" s="41"/>
      <c r="K6" s="10">
        <v>3</v>
      </c>
      <c r="L6" s="6"/>
    </row>
    <row r="7" spans="1:15" s="4" customFormat="1" ht="46.8" x14ac:dyDescent="0.3">
      <c r="A7" s="79" t="s">
        <v>546</v>
      </c>
      <c r="B7" s="106" t="s">
        <v>518</v>
      </c>
      <c r="C7" s="30">
        <v>90</v>
      </c>
      <c r="D7" s="127"/>
      <c r="E7" s="30"/>
      <c r="F7" s="30">
        <v>90</v>
      </c>
      <c r="G7" s="109"/>
      <c r="H7" s="18" t="s">
        <v>11</v>
      </c>
      <c r="I7" s="18" t="s">
        <v>47</v>
      </c>
      <c r="J7" s="18" t="s">
        <v>520</v>
      </c>
      <c r="K7" s="113">
        <v>3</v>
      </c>
      <c r="L7" s="6">
        <f>C7-D7-E7-F7-G7</f>
        <v>0</v>
      </c>
    </row>
    <row r="8" spans="1:15" s="3" customFormat="1" ht="46.8" x14ac:dyDescent="0.3">
      <c r="A8" s="79" t="s">
        <v>547</v>
      </c>
      <c r="B8" s="106" t="s">
        <v>519</v>
      </c>
      <c r="C8" s="30">
        <v>90</v>
      </c>
      <c r="D8" s="127"/>
      <c r="E8" s="30"/>
      <c r="F8" s="30">
        <v>90</v>
      </c>
      <c r="G8" s="109"/>
      <c r="H8" s="18" t="s">
        <v>11</v>
      </c>
      <c r="I8" s="18" t="s">
        <v>47</v>
      </c>
      <c r="J8" s="18" t="s">
        <v>520</v>
      </c>
      <c r="K8" s="113">
        <v>3</v>
      </c>
      <c r="L8" s="6">
        <f>C8-D8-E8-F8-G8</f>
        <v>0</v>
      </c>
    </row>
    <row r="9" spans="1:15" s="3" customFormat="1" ht="46.8" x14ac:dyDescent="0.3">
      <c r="A9" s="79" t="s">
        <v>548</v>
      </c>
      <c r="B9" s="106" t="s">
        <v>701</v>
      </c>
      <c r="C9" s="117">
        <v>150</v>
      </c>
      <c r="D9" s="128"/>
      <c r="E9" s="117"/>
      <c r="F9" s="117"/>
      <c r="G9" s="117">
        <v>150</v>
      </c>
      <c r="H9" s="113" t="s">
        <v>30</v>
      </c>
      <c r="I9" s="90" t="s">
        <v>48</v>
      </c>
      <c r="J9" s="118" t="s">
        <v>68</v>
      </c>
      <c r="K9" s="113">
        <v>3</v>
      </c>
      <c r="L9" s="6">
        <f>C9-D9-E9-F9-G9</f>
        <v>0</v>
      </c>
    </row>
    <row r="10" spans="1:15" s="1" customFormat="1" ht="46.8" x14ac:dyDescent="0.3">
      <c r="A10" s="79" t="s">
        <v>549</v>
      </c>
      <c r="B10" s="106" t="s">
        <v>700</v>
      </c>
      <c r="C10" s="117">
        <v>620</v>
      </c>
      <c r="D10" s="128"/>
      <c r="E10" s="117"/>
      <c r="F10" s="117"/>
      <c r="G10" s="117">
        <v>620</v>
      </c>
      <c r="H10" s="113" t="s">
        <v>30</v>
      </c>
      <c r="I10" s="90" t="s">
        <v>48</v>
      </c>
      <c r="J10" s="118" t="s">
        <v>531</v>
      </c>
      <c r="K10" s="113">
        <v>3</v>
      </c>
      <c r="L10" s="6">
        <f>C10-D10-E10-F10-G10</f>
        <v>0</v>
      </c>
      <c r="M10" s="4"/>
    </row>
    <row r="11" spans="1:15" s="1" customFormat="1" ht="46.8" x14ac:dyDescent="0.3">
      <c r="A11" s="79" t="s">
        <v>550</v>
      </c>
      <c r="B11" s="106" t="s">
        <v>699</v>
      </c>
      <c r="C11" s="117">
        <v>719</v>
      </c>
      <c r="D11" s="128"/>
      <c r="E11" s="117"/>
      <c r="F11" s="117"/>
      <c r="G11" s="117">
        <v>719</v>
      </c>
      <c r="H11" s="113" t="s">
        <v>30</v>
      </c>
      <c r="I11" s="90" t="s">
        <v>48</v>
      </c>
      <c r="J11" s="118" t="s">
        <v>530</v>
      </c>
      <c r="K11" s="113">
        <v>3</v>
      </c>
      <c r="L11" s="6">
        <f>C11-D11-E11-F11-G11</f>
        <v>0</v>
      </c>
      <c r="M11" s="4"/>
    </row>
    <row r="12" spans="1:15" ht="93.6" x14ac:dyDescent="0.3">
      <c r="A12" s="79" t="s">
        <v>551</v>
      </c>
      <c r="B12" s="13" t="s">
        <v>702</v>
      </c>
      <c r="C12" s="30">
        <v>550</v>
      </c>
      <c r="D12" s="129"/>
      <c r="E12" s="119"/>
      <c r="F12" s="30">
        <v>550</v>
      </c>
      <c r="G12" s="119"/>
      <c r="H12" s="101" t="s">
        <v>10</v>
      </c>
      <c r="I12" s="101" t="s">
        <v>23</v>
      </c>
      <c r="J12" s="101" t="s">
        <v>87</v>
      </c>
      <c r="K12" s="113">
        <v>3</v>
      </c>
      <c r="L12" s="6">
        <f>C12-(SUM(D12:G12))</f>
        <v>0</v>
      </c>
      <c r="M12" s="81"/>
      <c r="N12" s="35"/>
      <c r="O12" s="35"/>
    </row>
    <row r="13" spans="1:15" ht="46.8" x14ac:dyDescent="0.3">
      <c r="A13" s="79" t="s">
        <v>552</v>
      </c>
      <c r="B13" s="106" t="s">
        <v>707</v>
      </c>
      <c r="C13" s="30">
        <v>400</v>
      </c>
      <c r="D13" s="127"/>
      <c r="E13" s="30"/>
      <c r="F13" s="30">
        <v>400</v>
      </c>
      <c r="G13" s="30"/>
      <c r="H13" s="18" t="s">
        <v>11</v>
      </c>
      <c r="I13" s="18" t="s">
        <v>97</v>
      </c>
      <c r="J13" s="18" t="s">
        <v>89</v>
      </c>
      <c r="K13" s="92">
        <v>3</v>
      </c>
      <c r="L13" s="6">
        <f t="shared" ref="L13:L43" si="0">C13-D13-E13-F13-G13</f>
        <v>0</v>
      </c>
      <c r="M13" s="81"/>
      <c r="N13" s="35"/>
      <c r="O13" s="35"/>
    </row>
    <row r="14" spans="1:15" ht="46.8" x14ac:dyDescent="0.3">
      <c r="A14" s="79" t="s">
        <v>553</v>
      </c>
      <c r="B14" s="106" t="s">
        <v>465</v>
      </c>
      <c r="C14" s="30">
        <v>500</v>
      </c>
      <c r="D14" s="127"/>
      <c r="E14" s="30"/>
      <c r="F14" s="30">
        <v>500</v>
      </c>
      <c r="G14" s="30"/>
      <c r="H14" s="18" t="s">
        <v>11</v>
      </c>
      <c r="I14" s="18" t="s">
        <v>97</v>
      </c>
      <c r="J14" s="18" t="s">
        <v>89</v>
      </c>
      <c r="K14" s="92">
        <v>3</v>
      </c>
      <c r="L14" s="6">
        <f t="shared" si="0"/>
        <v>0</v>
      </c>
      <c r="M14" s="81"/>
      <c r="N14" s="35"/>
      <c r="O14" s="35"/>
    </row>
    <row r="15" spans="1:15" ht="46.8" x14ac:dyDescent="0.3">
      <c r="A15" s="79" t="s">
        <v>554</v>
      </c>
      <c r="B15" s="50" t="s">
        <v>495</v>
      </c>
      <c r="C15" s="30">
        <v>500</v>
      </c>
      <c r="D15" s="127"/>
      <c r="E15" s="30"/>
      <c r="F15" s="30">
        <v>500</v>
      </c>
      <c r="G15" s="30"/>
      <c r="H15" s="113" t="s">
        <v>10</v>
      </c>
      <c r="I15" s="114" t="s">
        <v>26</v>
      </c>
      <c r="J15" s="114" t="s">
        <v>77</v>
      </c>
      <c r="K15" s="113">
        <v>3</v>
      </c>
      <c r="L15" s="6">
        <f t="shared" si="0"/>
        <v>0</v>
      </c>
      <c r="M15" s="81"/>
      <c r="N15" s="35"/>
      <c r="O15" s="35"/>
    </row>
    <row r="16" spans="1:15" ht="62.4" x14ac:dyDescent="0.3">
      <c r="A16" s="79" t="s">
        <v>555</v>
      </c>
      <c r="B16" s="106" t="s">
        <v>806</v>
      </c>
      <c r="C16" s="30">
        <v>1000</v>
      </c>
      <c r="D16" s="127"/>
      <c r="E16" s="30"/>
      <c r="F16" s="30">
        <v>1000</v>
      </c>
      <c r="G16" s="30"/>
      <c r="H16" s="113" t="s">
        <v>10</v>
      </c>
      <c r="I16" s="86" t="s">
        <v>40</v>
      </c>
      <c r="J16" s="114" t="s">
        <v>83</v>
      </c>
      <c r="K16" s="113">
        <v>3</v>
      </c>
      <c r="L16" s="6">
        <f t="shared" si="0"/>
        <v>0</v>
      </c>
      <c r="M16" s="81"/>
      <c r="N16" s="35"/>
      <c r="O16" s="35"/>
    </row>
    <row r="17" spans="1:14" ht="62.4" x14ac:dyDescent="0.3">
      <c r="A17" s="79" t="s">
        <v>614</v>
      </c>
      <c r="B17" s="106" t="s">
        <v>750</v>
      </c>
      <c r="C17" s="30">
        <v>1000</v>
      </c>
      <c r="D17" s="127"/>
      <c r="E17" s="30"/>
      <c r="F17" s="30">
        <v>1000</v>
      </c>
      <c r="G17" s="30"/>
      <c r="H17" s="113" t="s">
        <v>10</v>
      </c>
      <c r="I17" s="86" t="s">
        <v>40</v>
      </c>
      <c r="J17" s="114" t="s">
        <v>604</v>
      </c>
      <c r="K17" s="113">
        <v>3</v>
      </c>
      <c r="L17" s="6">
        <f t="shared" si="0"/>
        <v>0</v>
      </c>
    </row>
    <row r="18" spans="1:14" ht="78" x14ac:dyDescent="0.3">
      <c r="A18" s="79" t="s">
        <v>615</v>
      </c>
      <c r="B18" s="13" t="s">
        <v>422</v>
      </c>
      <c r="C18" s="9">
        <v>1268</v>
      </c>
      <c r="D18" s="130"/>
      <c r="E18" s="9"/>
      <c r="F18" s="9">
        <v>1268</v>
      </c>
      <c r="G18" s="82"/>
      <c r="H18" s="114" t="s">
        <v>10</v>
      </c>
      <c r="I18" s="114" t="s">
        <v>27</v>
      </c>
      <c r="J18" s="114" t="s">
        <v>423</v>
      </c>
      <c r="K18" s="113">
        <v>3</v>
      </c>
      <c r="L18" s="6">
        <f t="shared" si="0"/>
        <v>0</v>
      </c>
    </row>
    <row r="19" spans="1:14" ht="15.6" hidden="1" x14ac:dyDescent="0.3">
      <c r="A19" s="159"/>
      <c r="B19" s="19" t="s">
        <v>16</v>
      </c>
      <c r="C19" s="7">
        <f>SUM(C7:C18)</f>
        <v>6887</v>
      </c>
      <c r="D19" s="7">
        <f t="shared" ref="D19:G19" si="1">SUM(D7:D18)</f>
        <v>0</v>
      </c>
      <c r="E19" s="7">
        <f t="shared" si="1"/>
        <v>0</v>
      </c>
      <c r="F19" s="7">
        <f t="shared" si="1"/>
        <v>5398</v>
      </c>
      <c r="G19" s="7">
        <f t="shared" si="1"/>
        <v>1489</v>
      </c>
      <c r="H19" s="114" t="s">
        <v>17</v>
      </c>
      <c r="I19" s="114" t="s">
        <v>17</v>
      </c>
      <c r="J19" s="97"/>
      <c r="K19" s="113">
        <v>3</v>
      </c>
      <c r="L19" s="6">
        <f t="shared" si="0"/>
        <v>0</v>
      </c>
    </row>
    <row r="20" spans="1:14" ht="15.6" x14ac:dyDescent="0.3">
      <c r="A20" s="159"/>
      <c r="B20" s="19" t="s">
        <v>33</v>
      </c>
      <c r="C20" s="6"/>
      <c r="D20" s="80"/>
      <c r="E20" s="6"/>
      <c r="F20" s="6"/>
      <c r="G20" s="83"/>
      <c r="H20" s="114" t="s">
        <v>18</v>
      </c>
      <c r="I20" s="114" t="s">
        <v>18</v>
      </c>
      <c r="J20" s="97"/>
      <c r="K20" s="113">
        <v>4</v>
      </c>
      <c r="L20" s="6">
        <f t="shared" si="0"/>
        <v>0</v>
      </c>
      <c r="M20" s="39"/>
    </row>
    <row r="21" spans="1:14" ht="78" x14ac:dyDescent="0.3">
      <c r="A21" s="79" t="s">
        <v>391</v>
      </c>
      <c r="B21" s="15" t="s">
        <v>768</v>
      </c>
      <c r="C21" s="9">
        <v>132</v>
      </c>
      <c r="D21" s="80"/>
      <c r="E21" s="6"/>
      <c r="F21" s="9">
        <v>132</v>
      </c>
      <c r="G21" s="9"/>
      <c r="H21" s="113" t="s">
        <v>10</v>
      </c>
      <c r="I21" s="11" t="s">
        <v>119</v>
      </c>
      <c r="J21" s="114" t="s">
        <v>67</v>
      </c>
      <c r="K21" s="114">
        <v>4</v>
      </c>
      <c r="L21" s="6">
        <f t="shared" si="0"/>
        <v>0</v>
      </c>
    </row>
    <row r="22" spans="1:14" ht="62.4" x14ac:dyDescent="0.3">
      <c r="A22" s="79" t="s">
        <v>468</v>
      </c>
      <c r="B22" s="94" t="s">
        <v>430</v>
      </c>
      <c r="C22" s="30">
        <v>480</v>
      </c>
      <c r="D22" s="127"/>
      <c r="E22" s="30"/>
      <c r="F22" s="30">
        <v>480</v>
      </c>
      <c r="G22" s="30"/>
      <c r="H22" s="18" t="s">
        <v>11</v>
      </c>
      <c r="I22" s="18" t="s">
        <v>429</v>
      </c>
      <c r="J22" s="18" t="s">
        <v>93</v>
      </c>
      <c r="K22" s="92">
        <v>4</v>
      </c>
      <c r="L22" s="6">
        <f t="shared" si="0"/>
        <v>0</v>
      </c>
      <c r="M22" s="35"/>
      <c r="N22" s="35"/>
    </row>
    <row r="23" spans="1:14" ht="78" x14ac:dyDescent="0.3">
      <c r="A23" s="79" t="s">
        <v>396</v>
      </c>
      <c r="B23" s="94" t="s">
        <v>751</v>
      </c>
      <c r="C23" s="30">
        <v>100</v>
      </c>
      <c r="D23" s="127"/>
      <c r="E23" s="30"/>
      <c r="F23" s="30">
        <v>100</v>
      </c>
      <c r="G23" s="30"/>
      <c r="H23" s="18" t="s">
        <v>11</v>
      </c>
      <c r="I23" s="18" t="s">
        <v>429</v>
      </c>
      <c r="J23" s="18" t="s">
        <v>93</v>
      </c>
      <c r="K23" s="92">
        <v>4</v>
      </c>
      <c r="L23" s="6">
        <f t="shared" si="0"/>
        <v>0</v>
      </c>
    </row>
    <row r="24" spans="1:14" ht="78" x14ac:dyDescent="0.3">
      <c r="A24" s="79" t="s">
        <v>408</v>
      </c>
      <c r="B24" s="94" t="s">
        <v>431</v>
      </c>
      <c r="C24" s="30">
        <v>26</v>
      </c>
      <c r="D24" s="127"/>
      <c r="E24" s="30"/>
      <c r="F24" s="30">
        <v>26</v>
      </c>
      <c r="G24" s="30"/>
      <c r="H24" s="18" t="s">
        <v>11</v>
      </c>
      <c r="I24" s="18" t="s">
        <v>429</v>
      </c>
      <c r="J24" s="18" t="s">
        <v>93</v>
      </c>
      <c r="K24" s="92">
        <v>4</v>
      </c>
      <c r="L24" s="6">
        <f t="shared" si="0"/>
        <v>0</v>
      </c>
    </row>
    <row r="25" spans="1:14" ht="62.4" x14ac:dyDescent="0.3">
      <c r="A25" s="79" t="s">
        <v>410</v>
      </c>
      <c r="B25" s="94" t="s">
        <v>487</v>
      </c>
      <c r="C25" s="30">
        <v>380</v>
      </c>
      <c r="D25" s="127"/>
      <c r="E25" s="30"/>
      <c r="F25" s="30">
        <v>380</v>
      </c>
      <c r="G25" s="30"/>
      <c r="H25" s="18" t="s">
        <v>11</v>
      </c>
      <c r="I25" s="18" t="s">
        <v>429</v>
      </c>
      <c r="J25" s="18" t="s">
        <v>93</v>
      </c>
      <c r="K25" s="92">
        <v>4</v>
      </c>
      <c r="L25" s="6">
        <f t="shared" si="0"/>
        <v>0</v>
      </c>
    </row>
    <row r="26" spans="1:14" ht="62.4" x14ac:dyDescent="0.3">
      <c r="A26" s="79" t="s">
        <v>411</v>
      </c>
      <c r="B26" s="94" t="s">
        <v>512</v>
      </c>
      <c r="C26" s="30">
        <v>735</v>
      </c>
      <c r="D26" s="127"/>
      <c r="E26" s="30"/>
      <c r="F26" s="30"/>
      <c r="G26" s="30">
        <v>735</v>
      </c>
      <c r="H26" s="18" t="s">
        <v>11</v>
      </c>
      <c r="I26" s="18" t="s">
        <v>429</v>
      </c>
      <c r="J26" s="18" t="s">
        <v>93</v>
      </c>
      <c r="K26" s="113">
        <v>4</v>
      </c>
      <c r="L26" s="6">
        <f t="shared" si="0"/>
        <v>0</v>
      </c>
    </row>
    <row r="27" spans="1:14" ht="46.8" x14ac:dyDescent="0.3">
      <c r="A27" s="79" t="s">
        <v>412</v>
      </c>
      <c r="B27" s="94" t="s">
        <v>746</v>
      </c>
      <c r="C27" s="30">
        <v>62</v>
      </c>
      <c r="D27" s="127"/>
      <c r="E27" s="30"/>
      <c r="F27" s="30"/>
      <c r="G27" s="30">
        <v>62</v>
      </c>
      <c r="H27" s="18" t="s">
        <v>10</v>
      </c>
      <c r="I27" s="18" t="s">
        <v>34</v>
      </c>
      <c r="J27" s="18" t="s">
        <v>96</v>
      </c>
      <c r="K27" s="113">
        <v>4</v>
      </c>
      <c r="L27" s="6">
        <f t="shared" si="0"/>
        <v>0</v>
      </c>
    </row>
    <row r="28" spans="1:14" ht="62.4" x14ac:dyDescent="0.3">
      <c r="A28" s="79" t="s">
        <v>413</v>
      </c>
      <c r="B28" s="94" t="s">
        <v>745</v>
      </c>
      <c r="C28" s="30">
        <v>250</v>
      </c>
      <c r="D28" s="127"/>
      <c r="E28" s="30"/>
      <c r="F28" s="30"/>
      <c r="G28" s="30">
        <v>250</v>
      </c>
      <c r="H28" s="18" t="s">
        <v>10</v>
      </c>
      <c r="I28" s="18" t="s">
        <v>34</v>
      </c>
      <c r="J28" s="18" t="s">
        <v>96</v>
      </c>
      <c r="K28" s="113">
        <v>4</v>
      </c>
      <c r="L28" s="6">
        <f t="shared" si="0"/>
        <v>0</v>
      </c>
    </row>
    <row r="29" spans="1:14" ht="46.8" x14ac:dyDescent="0.3">
      <c r="A29" s="79" t="s">
        <v>414</v>
      </c>
      <c r="B29" s="94" t="s">
        <v>744</v>
      </c>
      <c r="C29" s="30">
        <v>30</v>
      </c>
      <c r="D29" s="127"/>
      <c r="E29" s="30"/>
      <c r="F29" s="30"/>
      <c r="G29" s="30">
        <v>30</v>
      </c>
      <c r="H29" s="18" t="s">
        <v>10</v>
      </c>
      <c r="I29" s="18" t="s">
        <v>34</v>
      </c>
      <c r="J29" s="18" t="s">
        <v>96</v>
      </c>
      <c r="K29" s="113">
        <v>4</v>
      </c>
      <c r="L29" s="6">
        <f t="shared" si="0"/>
        <v>0</v>
      </c>
      <c r="M29" s="84"/>
    </row>
    <row r="30" spans="1:14" ht="78" x14ac:dyDescent="0.3">
      <c r="A30" s="79" t="s">
        <v>415</v>
      </c>
      <c r="B30" s="94" t="s">
        <v>752</v>
      </c>
      <c r="C30" s="30">
        <v>350</v>
      </c>
      <c r="D30" s="127"/>
      <c r="E30" s="30"/>
      <c r="F30" s="30">
        <v>350</v>
      </c>
      <c r="G30" s="30"/>
      <c r="H30" s="115" t="s">
        <v>10</v>
      </c>
      <c r="I30" s="116" t="s">
        <v>35</v>
      </c>
      <c r="J30" s="116" t="s">
        <v>492</v>
      </c>
      <c r="K30" s="113">
        <v>4</v>
      </c>
      <c r="L30" s="6">
        <f t="shared" si="0"/>
        <v>0</v>
      </c>
    </row>
    <row r="31" spans="1:14" ht="78" x14ac:dyDescent="0.3">
      <c r="A31" s="79" t="s">
        <v>416</v>
      </c>
      <c r="B31" s="48" t="s">
        <v>708</v>
      </c>
      <c r="C31" s="30">
        <v>250</v>
      </c>
      <c r="D31" s="127"/>
      <c r="E31" s="30"/>
      <c r="F31" s="30">
        <v>250</v>
      </c>
      <c r="G31" s="30"/>
      <c r="H31" s="113" t="s">
        <v>10</v>
      </c>
      <c r="I31" s="116" t="s">
        <v>35</v>
      </c>
      <c r="J31" s="116" t="s">
        <v>85</v>
      </c>
      <c r="K31" s="115">
        <v>4</v>
      </c>
      <c r="L31" s="6">
        <f t="shared" si="0"/>
        <v>0</v>
      </c>
    </row>
    <row r="32" spans="1:14" ht="46.8" x14ac:dyDescent="0.3">
      <c r="A32" s="79" t="s">
        <v>417</v>
      </c>
      <c r="B32" s="94" t="s">
        <v>467</v>
      </c>
      <c r="C32" s="30">
        <v>100</v>
      </c>
      <c r="D32" s="127"/>
      <c r="E32" s="30"/>
      <c r="F32" s="30">
        <v>100</v>
      </c>
      <c r="G32" s="30"/>
      <c r="H32" s="18" t="s">
        <v>10</v>
      </c>
      <c r="I32" s="115" t="s">
        <v>31</v>
      </c>
      <c r="J32" s="18" t="s">
        <v>93</v>
      </c>
      <c r="K32" s="113">
        <v>4</v>
      </c>
      <c r="L32" s="6">
        <f t="shared" si="0"/>
        <v>0</v>
      </c>
    </row>
    <row r="33" spans="1:12" ht="62.4" x14ac:dyDescent="0.3">
      <c r="A33" s="79" t="s">
        <v>418</v>
      </c>
      <c r="B33" s="48" t="s">
        <v>804</v>
      </c>
      <c r="C33" s="6">
        <v>300</v>
      </c>
      <c r="D33" s="80"/>
      <c r="E33" s="6"/>
      <c r="F33" s="6">
        <v>300</v>
      </c>
      <c r="G33" s="6"/>
      <c r="H33" s="116" t="s">
        <v>13</v>
      </c>
      <c r="I33" s="115" t="s">
        <v>31</v>
      </c>
      <c r="J33" s="115" t="s">
        <v>466</v>
      </c>
      <c r="K33" s="113">
        <v>4</v>
      </c>
      <c r="L33" s="6">
        <f t="shared" si="0"/>
        <v>0</v>
      </c>
    </row>
    <row r="34" spans="1:12" ht="62.4" x14ac:dyDescent="0.3">
      <c r="A34" s="79" t="s">
        <v>434</v>
      </c>
      <c r="B34" s="94" t="s">
        <v>805</v>
      </c>
      <c r="C34" s="30">
        <v>60</v>
      </c>
      <c r="D34" s="127"/>
      <c r="E34" s="30"/>
      <c r="F34" s="30">
        <v>60</v>
      </c>
      <c r="G34" s="30"/>
      <c r="H34" s="18" t="s">
        <v>10</v>
      </c>
      <c r="I34" s="18" t="s">
        <v>37</v>
      </c>
      <c r="J34" s="18" t="s">
        <v>201</v>
      </c>
      <c r="K34" s="113">
        <v>4</v>
      </c>
      <c r="L34" s="6">
        <f t="shared" si="0"/>
        <v>0</v>
      </c>
    </row>
    <row r="35" spans="1:12" ht="62.4" x14ac:dyDescent="0.3">
      <c r="A35" s="79" t="s">
        <v>435</v>
      </c>
      <c r="B35" s="94" t="s">
        <v>769</v>
      </c>
      <c r="C35" s="30">
        <v>100</v>
      </c>
      <c r="D35" s="127"/>
      <c r="E35" s="30"/>
      <c r="F35" s="30">
        <v>100</v>
      </c>
      <c r="G35" s="30"/>
      <c r="H35" s="18" t="s">
        <v>10</v>
      </c>
      <c r="I35" s="18" t="s">
        <v>37</v>
      </c>
      <c r="J35" s="90" t="s">
        <v>633</v>
      </c>
      <c r="K35" s="113">
        <v>4</v>
      </c>
      <c r="L35" s="6">
        <f t="shared" si="0"/>
        <v>0</v>
      </c>
    </row>
    <row r="36" spans="1:12" ht="62.4" x14ac:dyDescent="0.3">
      <c r="A36" s="79" t="s">
        <v>436</v>
      </c>
      <c r="B36" s="94" t="s">
        <v>631</v>
      </c>
      <c r="C36" s="30">
        <v>100</v>
      </c>
      <c r="D36" s="127"/>
      <c r="E36" s="30"/>
      <c r="F36" s="30">
        <v>100</v>
      </c>
      <c r="G36" s="30"/>
      <c r="H36" s="18" t="s">
        <v>10</v>
      </c>
      <c r="I36" s="18" t="s">
        <v>37</v>
      </c>
      <c r="J36" s="90" t="s">
        <v>633</v>
      </c>
      <c r="K36" s="113">
        <v>4</v>
      </c>
      <c r="L36" s="6">
        <f t="shared" si="0"/>
        <v>0</v>
      </c>
    </row>
    <row r="37" spans="1:12" ht="46.8" x14ac:dyDescent="0.3">
      <c r="A37" s="79" t="s">
        <v>437</v>
      </c>
      <c r="B37" s="94" t="s">
        <v>767</v>
      </c>
      <c r="C37" s="30">
        <v>100</v>
      </c>
      <c r="D37" s="127"/>
      <c r="E37" s="30"/>
      <c r="F37" s="30">
        <v>100</v>
      </c>
      <c r="G37" s="30"/>
      <c r="H37" s="18" t="s">
        <v>10</v>
      </c>
      <c r="I37" s="18" t="s">
        <v>37</v>
      </c>
      <c r="J37" s="90" t="s">
        <v>633</v>
      </c>
      <c r="K37" s="113">
        <v>4</v>
      </c>
      <c r="L37" s="6">
        <f t="shared" si="0"/>
        <v>0</v>
      </c>
    </row>
    <row r="38" spans="1:12" ht="62.4" x14ac:dyDescent="0.3">
      <c r="A38" s="79" t="s">
        <v>438</v>
      </c>
      <c r="B38" s="94" t="s">
        <v>632</v>
      </c>
      <c r="C38" s="30">
        <v>70</v>
      </c>
      <c r="D38" s="127"/>
      <c r="E38" s="30"/>
      <c r="F38" s="30">
        <v>70</v>
      </c>
      <c r="G38" s="30"/>
      <c r="H38" s="18" t="s">
        <v>10</v>
      </c>
      <c r="I38" s="18" t="s">
        <v>37</v>
      </c>
      <c r="J38" s="90" t="s">
        <v>633</v>
      </c>
      <c r="K38" s="113">
        <v>4</v>
      </c>
      <c r="L38" s="6">
        <f t="shared" si="0"/>
        <v>0</v>
      </c>
    </row>
    <row r="39" spans="1:12" ht="62.4" x14ac:dyDescent="0.3">
      <c r="A39" s="79" t="s">
        <v>439</v>
      </c>
      <c r="B39" s="94" t="s">
        <v>811</v>
      </c>
      <c r="C39" s="30">
        <v>80</v>
      </c>
      <c r="D39" s="127"/>
      <c r="E39" s="30"/>
      <c r="F39" s="30">
        <v>80</v>
      </c>
      <c r="G39" s="30"/>
      <c r="H39" s="145" t="s">
        <v>10</v>
      </c>
      <c r="I39" s="18" t="s">
        <v>37</v>
      </c>
      <c r="J39" s="146" t="s">
        <v>68</v>
      </c>
      <c r="K39" s="113">
        <v>4</v>
      </c>
      <c r="L39" s="6">
        <f t="shared" si="0"/>
        <v>0</v>
      </c>
    </row>
    <row r="40" spans="1:12" ht="62.4" x14ac:dyDescent="0.3">
      <c r="A40" s="79" t="s">
        <v>440</v>
      </c>
      <c r="B40" s="94" t="s">
        <v>753</v>
      </c>
      <c r="C40" s="30">
        <v>100</v>
      </c>
      <c r="D40" s="127"/>
      <c r="E40" s="30"/>
      <c r="F40" s="30">
        <v>100</v>
      </c>
      <c r="G40" s="30"/>
      <c r="H40" s="113" t="s">
        <v>10</v>
      </c>
      <c r="I40" s="18" t="s">
        <v>37</v>
      </c>
      <c r="J40" s="145" t="s">
        <v>90</v>
      </c>
      <c r="K40" s="113">
        <v>4</v>
      </c>
      <c r="L40" s="6">
        <f t="shared" si="0"/>
        <v>0</v>
      </c>
    </row>
    <row r="41" spans="1:12" ht="46.8" x14ac:dyDescent="0.3">
      <c r="A41" s="79" t="s">
        <v>441</v>
      </c>
      <c r="B41" s="148" t="s">
        <v>673</v>
      </c>
      <c r="C41" s="30">
        <v>400</v>
      </c>
      <c r="D41" s="127"/>
      <c r="E41" s="30"/>
      <c r="F41" s="30"/>
      <c r="G41" s="30">
        <v>400</v>
      </c>
      <c r="H41" s="115" t="s">
        <v>10</v>
      </c>
      <c r="I41" s="18" t="s">
        <v>37</v>
      </c>
      <c r="J41" s="37" t="s">
        <v>68</v>
      </c>
      <c r="K41" s="113">
        <v>4</v>
      </c>
      <c r="L41" s="91">
        <f t="shared" si="0"/>
        <v>0</v>
      </c>
    </row>
    <row r="42" spans="1:12" ht="46.8" x14ac:dyDescent="0.3">
      <c r="A42" s="79" t="s">
        <v>442</v>
      </c>
      <c r="B42" s="148" t="s">
        <v>674</v>
      </c>
      <c r="C42" s="30">
        <v>200</v>
      </c>
      <c r="D42" s="127"/>
      <c r="E42" s="30"/>
      <c r="F42" s="30"/>
      <c r="G42" s="30">
        <v>200</v>
      </c>
      <c r="H42" s="115" t="s">
        <v>10</v>
      </c>
      <c r="I42" s="18" t="s">
        <v>37</v>
      </c>
      <c r="J42" s="37" t="s">
        <v>68</v>
      </c>
      <c r="K42" s="113">
        <v>4</v>
      </c>
      <c r="L42" s="91">
        <f t="shared" si="0"/>
        <v>0</v>
      </c>
    </row>
    <row r="43" spans="1:12" ht="62.4" x14ac:dyDescent="0.3">
      <c r="A43" s="79" t="s">
        <v>443</v>
      </c>
      <c r="B43" s="148" t="s">
        <v>754</v>
      </c>
      <c r="C43" s="30">
        <v>90</v>
      </c>
      <c r="D43" s="127"/>
      <c r="E43" s="30"/>
      <c r="F43" s="30"/>
      <c r="G43" s="30">
        <v>90</v>
      </c>
      <c r="H43" s="115" t="s">
        <v>10</v>
      </c>
      <c r="I43" s="18" t="s">
        <v>37</v>
      </c>
      <c r="J43" s="37" t="s">
        <v>100</v>
      </c>
      <c r="K43" s="113">
        <v>4</v>
      </c>
      <c r="L43" s="91">
        <f t="shared" si="0"/>
        <v>0</v>
      </c>
    </row>
    <row r="44" spans="1:12" ht="46.8" x14ac:dyDescent="0.3">
      <c r="A44" s="79" t="s">
        <v>444</v>
      </c>
      <c r="B44" s="148" t="s">
        <v>755</v>
      </c>
      <c r="C44" s="30">
        <v>80</v>
      </c>
      <c r="D44" s="127"/>
      <c r="E44" s="30"/>
      <c r="F44" s="30"/>
      <c r="G44" s="30">
        <v>80</v>
      </c>
      <c r="H44" s="145" t="s">
        <v>10</v>
      </c>
      <c r="I44" s="18" t="s">
        <v>37</v>
      </c>
      <c r="J44" s="37" t="s">
        <v>100</v>
      </c>
      <c r="K44" s="113">
        <v>4</v>
      </c>
      <c r="L44" s="91">
        <f t="shared" ref="L44:L66" si="2">C44-D44-E44-F44-G44</f>
        <v>0</v>
      </c>
    </row>
    <row r="45" spans="1:12" ht="62.4" x14ac:dyDescent="0.3">
      <c r="A45" s="79" t="s">
        <v>445</v>
      </c>
      <c r="B45" s="148" t="s">
        <v>756</v>
      </c>
      <c r="C45" s="30">
        <v>137</v>
      </c>
      <c r="D45" s="127"/>
      <c r="E45" s="30"/>
      <c r="F45" s="30"/>
      <c r="G45" s="30">
        <v>137</v>
      </c>
      <c r="H45" s="145" t="s">
        <v>10</v>
      </c>
      <c r="I45" s="18" t="s">
        <v>37</v>
      </c>
      <c r="J45" s="37" t="s">
        <v>68</v>
      </c>
      <c r="K45" s="113">
        <v>4</v>
      </c>
      <c r="L45" s="91">
        <f t="shared" si="2"/>
        <v>0</v>
      </c>
    </row>
    <row r="46" spans="1:12" ht="62.4" x14ac:dyDescent="0.3">
      <c r="A46" s="79" t="s">
        <v>446</v>
      </c>
      <c r="B46" s="148" t="s">
        <v>757</v>
      </c>
      <c r="C46" s="30">
        <v>136</v>
      </c>
      <c r="D46" s="127"/>
      <c r="E46" s="30"/>
      <c r="F46" s="30"/>
      <c r="G46" s="30">
        <v>136</v>
      </c>
      <c r="H46" s="145" t="s">
        <v>10</v>
      </c>
      <c r="I46" s="18" t="s">
        <v>37</v>
      </c>
      <c r="J46" s="37" t="s">
        <v>68</v>
      </c>
      <c r="K46" s="113">
        <v>4</v>
      </c>
      <c r="L46" s="91">
        <f t="shared" si="2"/>
        <v>0</v>
      </c>
    </row>
    <row r="47" spans="1:12" ht="78" x14ac:dyDescent="0.3">
      <c r="A47" s="79" t="s">
        <v>447</v>
      </c>
      <c r="B47" s="148" t="s">
        <v>758</v>
      </c>
      <c r="C47" s="30">
        <v>150</v>
      </c>
      <c r="D47" s="127"/>
      <c r="E47" s="30"/>
      <c r="F47" s="30"/>
      <c r="G47" s="30">
        <v>150</v>
      </c>
      <c r="H47" s="145" t="s">
        <v>10</v>
      </c>
      <c r="I47" s="18" t="s">
        <v>37</v>
      </c>
      <c r="J47" s="37" t="s">
        <v>68</v>
      </c>
      <c r="K47" s="113">
        <v>4</v>
      </c>
      <c r="L47" s="91">
        <f t="shared" si="2"/>
        <v>0</v>
      </c>
    </row>
    <row r="48" spans="1:12" ht="62.4" x14ac:dyDescent="0.3">
      <c r="A48" s="79" t="s">
        <v>448</v>
      </c>
      <c r="B48" s="148" t="s">
        <v>759</v>
      </c>
      <c r="C48" s="30">
        <v>80</v>
      </c>
      <c r="D48" s="127"/>
      <c r="E48" s="30"/>
      <c r="F48" s="30"/>
      <c r="G48" s="30">
        <v>80</v>
      </c>
      <c r="H48" s="145" t="s">
        <v>10</v>
      </c>
      <c r="I48" s="18" t="s">
        <v>37</v>
      </c>
      <c r="J48" s="37" t="s">
        <v>100</v>
      </c>
      <c r="K48" s="115">
        <v>4</v>
      </c>
      <c r="L48" s="91">
        <f t="shared" si="2"/>
        <v>0</v>
      </c>
    </row>
    <row r="49" spans="1:13" ht="62.4" x14ac:dyDescent="0.3">
      <c r="A49" s="79" t="s">
        <v>449</v>
      </c>
      <c r="B49" s="94" t="s">
        <v>710</v>
      </c>
      <c r="C49" s="30">
        <v>350</v>
      </c>
      <c r="D49" s="127"/>
      <c r="E49" s="30"/>
      <c r="F49" s="30"/>
      <c r="G49" s="30">
        <v>350</v>
      </c>
      <c r="H49" s="145" t="s">
        <v>10</v>
      </c>
      <c r="I49" s="146" t="s">
        <v>605</v>
      </c>
      <c r="J49" s="146" t="s">
        <v>60</v>
      </c>
      <c r="K49" s="113">
        <v>4</v>
      </c>
      <c r="L49" s="6">
        <f t="shared" si="2"/>
        <v>0</v>
      </c>
    </row>
    <row r="50" spans="1:13" ht="62.4" x14ac:dyDescent="0.3">
      <c r="A50" s="79" t="s">
        <v>450</v>
      </c>
      <c r="B50" s="94" t="s">
        <v>694</v>
      </c>
      <c r="C50" s="30">
        <v>61</v>
      </c>
      <c r="D50" s="127"/>
      <c r="E50" s="30"/>
      <c r="F50" s="30"/>
      <c r="G50" s="30">
        <v>61</v>
      </c>
      <c r="H50" s="145" t="s">
        <v>10</v>
      </c>
      <c r="I50" s="146" t="s">
        <v>605</v>
      </c>
      <c r="J50" s="146" t="s">
        <v>60</v>
      </c>
      <c r="K50" s="113">
        <v>4</v>
      </c>
      <c r="L50" s="6">
        <f t="shared" si="2"/>
        <v>0</v>
      </c>
    </row>
    <row r="51" spans="1:13" s="87" customFormat="1" ht="62.4" x14ac:dyDescent="0.3">
      <c r="A51" s="79" t="s">
        <v>451</v>
      </c>
      <c r="B51" s="94" t="s">
        <v>709</v>
      </c>
      <c r="C51" s="30">
        <v>300</v>
      </c>
      <c r="D51" s="127"/>
      <c r="E51" s="30"/>
      <c r="F51" s="30"/>
      <c r="G51" s="30">
        <v>300</v>
      </c>
      <c r="H51" s="146" t="s">
        <v>10</v>
      </c>
      <c r="I51" s="146" t="s">
        <v>605</v>
      </c>
      <c r="J51" s="146" t="s">
        <v>60</v>
      </c>
      <c r="K51" s="125">
        <v>4</v>
      </c>
      <c r="L51" s="6">
        <f t="shared" si="2"/>
        <v>0</v>
      </c>
    </row>
    <row r="52" spans="1:13" ht="78" x14ac:dyDescent="0.3">
      <c r="A52" s="79" t="s">
        <v>452</v>
      </c>
      <c r="B52" s="94" t="s">
        <v>803</v>
      </c>
      <c r="C52" s="30">
        <v>300</v>
      </c>
      <c r="D52" s="127"/>
      <c r="E52" s="30"/>
      <c r="F52" s="30">
        <v>300</v>
      </c>
      <c r="G52" s="109"/>
      <c r="H52" s="18" t="s">
        <v>11</v>
      </c>
      <c r="I52" s="18" t="s">
        <v>47</v>
      </c>
      <c r="J52" s="18" t="s">
        <v>515</v>
      </c>
      <c r="K52" s="113">
        <v>4</v>
      </c>
      <c r="L52" s="6">
        <f t="shared" si="2"/>
        <v>0</v>
      </c>
    </row>
    <row r="53" spans="1:13" ht="46.8" x14ac:dyDescent="0.3">
      <c r="A53" s="79" t="s">
        <v>469</v>
      </c>
      <c r="B53" s="94" t="s">
        <v>711</v>
      </c>
      <c r="C53" s="30">
        <v>200</v>
      </c>
      <c r="D53" s="127"/>
      <c r="E53" s="108"/>
      <c r="F53" s="30">
        <v>200</v>
      </c>
      <c r="G53" s="110"/>
      <c r="H53" s="18" t="s">
        <v>11</v>
      </c>
      <c r="I53" s="18" t="s">
        <v>47</v>
      </c>
      <c r="J53" s="18" t="s">
        <v>516</v>
      </c>
      <c r="K53" s="145">
        <v>4</v>
      </c>
      <c r="L53" s="6">
        <f t="shared" si="2"/>
        <v>0</v>
      </c>
    </row>
    <row r="54" spans="1:13" ht="62.4" x14ac:dyDescent="0.3">
      <c r="A54" s="79" t="s">
        <v>470</v>
      </c>
      <c r="B54" s="94" t="s">
        <v>712</v>
      </c>
      <c r="C54" s="30">
        <v>51</v>
      </c>
      <c r="D54" s="127"/>
      <c r="E54" s="30"/>
      <c r="F54" s="30"/>
      <c r="G54" s="30">
        <v>51</v>
      </c>
      <c r="H54" s="18" t="s">
        <v>11</v>
      </c>
      <c r="I54" s="18" t="s">
        <v>47</v>
      </c>
      <c r="J54" s="18" t="s">
        <v>91</v>
      </c>
      <c r="K54" s="115">
        <v>4</v>
      </c>
      <c r="L54" s="6">
        <f t="shared" si="2"/>
        <v>0</v>
      </c>
    </row>
    <row r="55" spans="1:13" ht="46.8" x14ac:dyDescent="0.3">
      <c r="A55" s="79" t="s">
        <v>471</v>
      </c>
      <c r="B55" s="94" t="s">
        <v>760</v>
      </c>
      <c r="C55" s="30">
        <v>61</v>
      </c>
      <c r="D55" s="127"/>
      <c r="E55" s="30"/>
      <c r="F55" s="30"/>
      <c r="G55" s="30">
        <v>61</v>
      </c>
      <c r="H55" s="18" t="s">
        <v>11</v>
      </c>
      <c r="I55" s="18" t="s">
        <v>47</v>
      </c>
      <c r="J55" s="18" t="s">
        <v>91</v>
      </c>
      <c r="K55" s="113">
        <v>4</v>
      </c>
      <c r="L55" s="6">
        <f t="shared" si="2"/>
        <v>0</v>
      </c>
    </row>
    <row r="56" spans="1:13" ht="62.4" x14ac:dyDescent="0.3">
      <c r="A56" s="79" t="s">
        <v>472</v>
      </c>
      <c r="B56" s="94" t="s">
        <v>486</v>
      </c>
      <c r="C56" s="9">
        <v>100</v>
      </c>
      <c r="D56" s="130"/>
      <c r="E56" s="9"/>
      <c r="F56" s="9">
        <v>100</v>
      </c>
      <c r="G56" s="9"/>
      <c r="H56" s="18" t="s">
        <v>10</v>
      </c>
      <c r="I56" s="86" t="s">
        <v>21</v>
      </c>
      <c r="J56" s="145" t="s">
        <v>76</v>
      </c>
      <c r="K56" s="113">
        <v>4</v>
      </c>
      <c r="L56" s="6">
        <f t="shared" si="2"/>
        <v>0</v>
      </c>
    </row>
    <row r="57" spans="1:13" ht="46.8" x14ac:dyDescent="0.3">
      <c r="A57" s="79" t="s">
        <v>473</v>
      </c>
      <c r="B57" s="94" t="s">
        <v>485</v>
      </c>
      <c r="C57" s="9">
        <v>100</v>
      </c>
      <c r="D57" s="130"/>
      <c r="E57" s="9"/>
      <c r="F57" s="9">
        <v>100</v>
      </c>
      <c r="G57" s="9"/>
      <c r="H57" s="18" t="s">
        <v>10</v>
      </c>
      <c r="I57" s="86" t="s">
        <v>21</v>
      </c>
      <c r="J57" s="145" t="s">
        <v>76</v>
      </c>
      <c r="K57" s="125">
        <v>4</v>
      </c>
      <c r="L57" s="6">
        <f t="shared" si="2"/>
        <v>0</v>
      </c>
      <c r="M57" s="93"/>
    </row>
    <row r="58" spans="1:13" ht="46.8" x14ac:dyDescent="0.3">
      <c r="A58" s="79" t="s">
        <v>474</v>
      </c>
      <c r="B58" s="94" t="s">
        <v>770</v>
      </c>
      <c r="C58" s="117">
        <v>100</v>
      </c>
      <c r="D58" s="128"/>
      <c r="E58" s="117"/>
      <c r="F58" s="117"/>
      <c r="G58" s="117">
        <v>100</v>
      </c>
      <c r="H58" s="115" t="s">
        <v>30</v>
      </c>
      <c r="I58" s="90" t="s">
        <v>48</v>
      </c>
      <c r="J58" s="118" t="s">
        <v>68</v>
      </c>
      <c r="K58" s="113">
        <v>4</v>
      </c>
      <c r="L58" s="6">
        <f t="shared" si="2"/>
        <v>0</v>
      </c>
    </row>
    <row r="59" spans="1:13" ht="46.8" x14ac:dyDescent="0.3">
      <c r="A59" s="79" t="s">
        <v>475</v>
      </c>
      <c r="B59" s="94" t="s">
        <v>771</v>
      </c>
      <c r="C59" s="117">
        <v>300</v>
      </c>
      <c r="D59" s="128"/>
      <c r="E59" s="117"/>
      <c r="F59" s="117"/>
      <c r="G59" s="117">
        <v>300</v>
      </c>
      <c r="H59" s="125" t="s">
        <v>30</v>
      </c>
      <c r="I59" s="90" t="s">
        <v>48</v>
      </c>
      <c r="J59" s="118" t="s">
        <v>68</v>
      </c>
      <c r="K59" s="145">
        <v>4</v>
      </c>
      <c r="L59" s="6">
        <f t="shared" si="2"/>
        <v>0</v>
      </c>
    </row>
    <row r="60" spans="1:13" ht="62.4" x14ac:dyDescent="0.3">
      <c r="A60" s="79" t="s">
        <v>476</v>
      </c>
      <c r="B60" s="94" t="s">
        <v>772</v>
      </c>
      <c r="C60" s="117">
        <v>200</v>
      </c>
      <c r="D60" s="128"/>
      <c r="E60" s="117"/>
      <c r="F60" s="117"/>
      <c r="G60" s="117">
        <v>200</v>
      </c>
      <c r="H60" s="125" t="s">
        <v>30</v>
      </c>
      <c r="I60" s="90" t="s">
        <v>48</v>
      </c>
      <c r="J60" s="118" t="s">
        <v>68</v>
      </c>
      <c r="K60" s="92">
        <v>4</v>
      </c>
      <c r="L60" s="6">
        <f t="shared" si="2"/>
        <v>0</v>
      </c>
    </row>
    <row r="61" spans="1:13" ht="46.8" x14ac:dyDescent="0.3">
      <c r="A61" s="79" t="s">
        <v>477</v>
      </c>
      <c r="B61" s="94" t="s">
        <v>773</v>
      </c>
      <c r="C61" s="117">
        <v>500</v>
      </c>
      <c r="D61" s="128"/>
      <c r="E61" s="117"/>
      <c r="F61" s="117"/>
      <c r="G61" s="117">
        <v>500</v>
      </c>
      <c r="H61" s="145" t="s">
        <v>30</v>
      </c>
      <c r="I61" s="90" t="s">
        <v>48</v>
      </c>
      <c r="J61" s="118" t="s">
        <v>68</v>
      </c>
      <c r="K61" s="113">
        <v>4</v>
      </c>
      <c r="L61" s="6">
        <f t="shared" si="2"/>
        <v>0</v>
      </c>
    </row>
    <row r="62" spans="1:13" ht="46.8" x14ac:dyDescent="0.3">
      <c r="A62" s="79" t="s">
        <v>478</v>
      </c>
      <c r="B62" s="94" t="s">
        <v>774</v>
      </c>
      <c r="C62" s="117">
        <v>500</v>
      </c>
      <c r="D62" s="128"/>
      <c r="E62" s="117"/>
      <c r="F62" s="117"/>
      <c r="G62" s="117">
        <v>500</v>
      </c>
      <c r="H62" s="145" t="s">
        <v>30</v>
      </c>
      <c r="I62" s="90" t="s">
        <v>48</v>
      </c>
      <c r="J62" s="118" t="s">
        <v>68</v>
      </c>
      <c r="K62" s="115">
        <v>4</v>
      </c>
      <c r="L62" s="6">
        <f t="shared" si="2"/>
        <v>0</v>
      </c>
    </row>
    <row r="63" spans="1:13" ht="46.8" x14ac:dyDescent="0.3">
      <c r="A63" s="79" t="s">
        <v>479</v>
      </c>
      <c r="B63" s="94" t="s">
        <v>775</v>
      </c>
      <c r="C63" s="117">
        <v>200</v>
      </c>
      <c r="D63" s="128"/>
      <c r="E63" s="117"/>
      <c r="F63" s="117"/>
      <c r="G63" s="117">
        <v>200</v>
      </c>
      <c r="H63" s="145" t="s">
        <v>30</v>
      </c>
      <c r="I63" s="90" t="s">
        <v>48</v>
      </c>
      <c r="J63" s="118" t="s">
        <v>68</v>
      </c>
      <c r="K63" s="113">
        <v>4</v>
      </c>
      <c r="L63" s="6">
        <f t="shared" si="2"/>
        <v>0</v>
      </c>
    </row>
    <row r="64" spans="1:13" ht="46.8" x14ac:dyDescent="0.3">
      <c r="A64" s="79" t="s">
        <v>480</v>
      </c>
      <c r="B64" s="94" t="s">
        <v>776</v>
      </c>
      <c r="C64" s="117">
        <v>600</v>
      </c>
      <c r="D64" s="128"/>
      <c r="E64" s="117"/>
      <c r="F64" s="117"/>
      <c r="G64" s="117">
        <v>600</v>
      </c>
      <c r="H64" s="145" t="s">
        <v>30</v>
      </c>
      <c r="I64" s="90" t="s">
        <v>48</v>
      </c>
      <c r="J64" s="118" t="s">
        <v>68</v>
      </c>
      <c r="K64" s="113">
        <v>4</v>
      </c>
      <c r="L64" s="6">
        <f t="shared" si="2"/>
        <v>0</v>
      </c>
    </row>
    <row r="65" spans="1:12" ht="62.4" x14ac:dyDescent="0.3">
      <c r="A65" s="79" t="s">
        <v>481</v>
      </c>
      <c r="B65" s="94" t="s">
        <v>777</v>
      </c>
      <c r="C65" s="117">
        <v>100</v>
      </c>
      <c r="D65" s="128"/>
      <c r="E65" s="117"/>
      <c r="F65" s="117"/>
      <c r="G65" s="117">
        <v>100</v>
      </c>
      <c r="H65" s="145" t="s">
        <v>30</v>
      </c>
      <c r="I65" s="90" t="s">
        <v>48</v>
      </c>
      <c r="J65" s="118" t="s">
        <v>68</v>
      </c>
      <c r="K65" s="125">
        <v>4</v>
      </c>
      <c r="L65" s="6">
        <f t="shared" si="2"/>
        <v>0</v>
      </c>
    </row>
    <row r="66" spans="1:12" ht="78" x14ac:dyDescent="0.3">
      <c r="A66" s="79" t="s">
        <v>482</v>
      </c>
      <c r="B66" s="94" t="s">
        <v>747</v>
      </c>
      <c r="C66" s="117">
        <v>200</v>
      </c>
      <c r="D66" s="128"/>
      <c r="E66" s="117"/>
      <c r="F66" s="117"/>
      <c r="G66" s="117">
        <v>200</v>
      </c>
      <c r="H66" s="145" t="s">
        <v>30</v>
      </c>
      <c r="I66" s="90" t="s">
        <v>48</v>
      </c>
      <c r="J66" s="118" t="s">
        <v>68</v>
      </c>
      <c r="K66" s="113">
        <v>4</v>
      </c>
      <c r="L66" s="6">
        <f t="shared" si="2"/>
        <v>0</v>
      </c>
    </row>
    <row r="67" spans="1:12" ht="62.4" x14ac:dyDescent="0.3">
      <c r="A67" s="79" t="s">
        <v>483</v>
      </c>
      <c r="B67" s="15" t="s">
        <v>456</v>
      </c>
      <c r="C67" s="30">
        <v>100</v>
      </c>
      <c r="D67" s="80" t="s">
        <v>457</v>
      </c>
      <c r="E67" s="6"/>
      <c r="F67" s="6">
        <v>100</v>
      </c>
      <c r="G67" s="6"/>
      <c r="H67" s="146" t="s">
        <v>10</v>
      </c>
      <c r="I67" s="86" t="s">
        <v>22</v>
      </c>
      <c r="J67" s="116" t="s">
        <v>89</v>
      </c>
      <c r="K67" s="145">
        <v>4</v>
      </c>
      <c r="L67" s="6">
        <f t="shared" ref="L67:L71" si="3">C67-(SUM(D67:G67))</f>
        <v>0</v>
      </c>
    </row>
    <row r="68" spans="1:12" ht="62.4" x14ac:dyDescent="0.3">
      <c r="A68" s="79" t="s">
        <v>502</v>
      </c>
      <c r="B68" s="15" t="s">
        <v>459</v>
      </c>
      <c r="C68" s="9">
        <v>100</v>
      </c>
      <c r="D68" s="130"/>
      <c r="E68" s="9"/>
      <c r="F68" s="9">
        <v>100</v>
      </c>
      <c r="G68" s="9"/>
      <c r="H68" s="146" t="s">
        <v>10</v>
      </c>
      <c r="I68" s="86" t="s">
        <v>22</v>
      </c>
      <c r="J68" s="126" t="s">
        <v>89</v>
      </c>
      <c r="K68" s="113">
        <v>4</v>
      </c>
      <c r="L68" s="6">
        <f t="shared" si="3"/>
        <v>0</v>
      </c>
    </row>
    <row r="69" spans="1:12" ht="78" x14ac:dyDescent="0.3">
      <c r="A69" s="79" t="s">
        <v>503</v>
      </c>
      <c r="B69" s="15" t="s">
        <v>460</v>
      </c>
      <c r="C69" s="9">
        <v>70</v>
      </c>
      <c r="D69" s="130" t="s">
        <v>457</v>
      </c>
      <c r="E69" s="9"/>
      <c r="F69" s="9">
        <v>70</v>
      </c>
      <c r="G69" s="9"/>
      <c r="H69" s="146" t="s">
        <v>10</v>
      </c>
      <c r="I69" s="86" t="s">
        <v>22</v>
      </c>
      <c r="J69" s="146" t="s">
        <v>89</v>
      </c>
      <c r="K69" s="145">
        <v>4</v>
      </c>
      <c r="L69" s="6">
        <f t="shared" si="3"/>
        <v>0</v>
      </c>
    </row>
    <row r="70" spans="1:12" ht="62.4" x14ac:dyDescent="0.3">
      <c r="A70" s="79" t="s">
        <v>504</v>
      </c>
      <c r="B70" s="15" t="s">
        <v>461</v>
      </c>
      <c r="C70" s="9">
        <v>136</v>
      </c>
      <c r="D70" s="130" t="s">
        <v>457</v>
      </c>
      <c r="E70" s="9"/>
      <c r="F70" s="9">
        <v>136</v>
      </c>
      <c r="G70" s="9"/>
      <c r="H70" s="146" t="s">
        <v>10</v>
      </c>
      <c r="I70" s="86" t="s">
        <v>22</v>
      </c>
      <c r="J70" s="146" t="s">
        <v>60</v>
      </c>
      <c r="K70" s="115">
        <v>4</v>
      </c>
      <c r="L70" s="6">
        <f t="shared" si="3"/>
        <v>0</v>
      </c>
    </row>
    <row r="71" spans="1:12" ht="62.4" x14ac:dyDescent="0.3">
      <c r="A71" s="79" t="s">
        <v>505</v>
      </c>
      <c r="B71" s="15" t="s">
        <v>462</v>
      </c>
      <c r="C71" s="6">
        <v>70</v>
      </c>
      <c r="D71" s="80"/>
      <c r="E71" s="6"/>
      <c r="F71" s="6">
        <v>70</v>
      </c>
      <c r="G71" s="6"/>
      <c r="H71" s="146" t="s">
        <v>10</v>
      </c>
      <c r="I71" s="86" t="s">
        <v>22</v>
      </c>
      <c r="J71" s="146" t="s">
        <v>90</v>
      </c>
      <c r="K71" s="113">
        <v>4</v>
      </c>
      <c r="L71" s="6">
        <f t="shared" si="3"/>
        <v>0</v>
      </c>
    </row>
    <row r="72" spans="1:12" ht="109.2" x14ac:dyDescent="0.3">
      <c r="A72" s="60" t="s">
        <v>506</v>
      </c>
      <c r="B72" s="165" t="s">
        <v>810</v>
      </c>
      <c r="C72" s="166">
        <v>1500</v>
      </c>
      <c r="D72" s="80"/>
      <c r="E72" s="6"/>
      <c r="F72" s="6">
        <v>1500</v>
      </c>
      <c r="G72" s="6"/>
      <c r="H72" s="18" t="s">
        <v>11</v>
      </c>
      <c r="I72" s="146" t="s">
        <v>28</v>
      </c>
      <c r="J72" s="146" t="s">
        <v>114</v>
      </c>
      <c r="K72" s="92">
        <v>4</v>
      </c>
      <c r="L72" s="6">
        <f>C72-D72-E72-F72-G72</f>
        <v>0</v>
      </c>
    </row>
    <row r="73" spans="1:12" ht="46.8" x14ac:dyDescent="0.3">
      <c r="A73" s="79" t="s">
        <v>507</v>
      </c>
      <c r="B73" s="94" t="s">
        <v>713</v>
      </c>
      <c r="C73" s="30">
        <v>60</v>
      </c>
      <c r="D73" s="127"/>
      <c r="E73" s="30"/>
      <c r="F73" s="30"/>
      <c r="G73" s="30">
        <v>60</v>
      </c>
      <c r="H73" s="18" t="s">
        <v>11</v>
      </c>
      <c r="I73" s="126" t="s">
        <v>28</v>
      </c>
      <c r="J73" s="114" t="s">
        <v>648</v>
      </c>
      <c r="K73" s="125">
        <v>4</v>
      </c>
      <c r="L73" s="6">
        <f>C73-D73-E73-F73-G73</f>
        <v>0</v>
      </c>
    </row>
    <row r="74" spans="1:12" ht="62.4" x14ac:dyDescent="0.3">
      <c r="A74" s="79" t="s">
        <v>508</v>
      </c>
      <c r="B74" s="94" t="s">
        <v>665</v>
      </c>
      <c r="C74" s="30">
        <v>90</v>
      </c>
      <c r="D74" s="127"/>
      <c r="E74" s="30"/>
      <c r="F74" s="30">
        <v>90</v>
      </c>
      <c r="G74" s="30"/>
      <c r="H74" s="18" t="s">
        <v>11</v>
      </c>
      <c r="I74" s="126" t="s">
        <v>28</v>
      </c>
      <c r="J74" s="126" t="s">
        <v>649</v>
      </c>
      <c r="K74" s="115">
        <v>4</v>
      </c>
      <c r="L74" s="6">
        <f>C74-D74-E74-F74-G74</f>
        <v>0</v>
      </c>
    </row>
    <row r="75" spans="1:12" ht="62.4" x14ac:dyDescent="0.3">
      <c r="A75" s="79" t="s">
        <v>511</v>
      </c>
      <c r="B75" s="94" t="s">
        <v>761</v>
      </c>
      <c r="C75" s="91">
        <v>60</v>
      </c>
      <c r="D75" s="133"/>
      <c r="E75" s="91"/>
      <c r="F75" s="91">
        <v>60</v>
      </c>
      <c r="G75" s="91"/>
      <c r="H75" s="18" t="s">
        <v>11</v>
      </c>
      <c r="I75" s="146" t="s">
        <v>28</v>
      </c>
      <c r="J75" s="116" t="s">
        <v>648</v>
      </c>
      <c r="K75" s="141">
        <v>4</v>
      </c>
      <c r="L75" s="6">
        <f>C75-D75-E75-F75-G75</f>
        <v>0</v>
      </c>
    </row>
    <row r="76" spans="1:12" ht="78" x14ac:dyDescent="0.3">
      <c r="A76" s="79" t="s">
        <v>521</v>
      </c>
      <c r="B76" s="15" t="s">
        <v>453</v>
      </c>
      <c r="C76" s="9">
        <v>11</v>
      </c>
      <c r="D76" s="80"/>
      <c r="E76" s="6"/>
      <c r="F76" s="9">
        <v>11</v>
      </c>
      <c r="G76" s="9"/>
      <c r="H76" s="145" t="s">
        <v>10</v>
      </c>
      <c r="I76" s="145" t="s">
        <v>23</v>
      </c>
      <c r="J76" s="145" t="s">
        <v>454</v>
      </c>
      <c r="K76" s="146">
        <v>4</v>
      </c>
      <c r="L76" s="6">
        <f>C76-D76-E76-F76-G76</f>
        <v>0</v>
      </c>
    </row>
    <row r="77" spans="1:12" ht="78" x14ac:dyDescent="0.3">
      <c r="A77" s="79" t="s">
        <v>522</v>
      </c>
      <c r="B77" s="94" t="s">
        <v>484</v>
      </c>
      <c r="C77" s="30">
        <v>210</v>
      </c>
      <c r="D77" s="131"/>
      <c r="E77" s="85"/>
      <c r="F77" s="30">
        <v>210</v>
      </c>
      <c r="G77" s="85"/>
      <c r="H77" s="98" t="s">
        <v>10</v>
      </c>
      <c r="I77" s="98" t="s">
        <v>23</v>
      </c>
      <c r="J77" s="98" t="s">
        <v>87</v>
      </c>
      <c r="K77" s="125">
        <v>4</v>
      </c>
      <c r="L77" s="6">
        <f>C77-(SUM(D77:G77))</f>
        <v>0</v>
      </c>
    </row>
    <row r="78" spans="1:12" ht="78" x14ac:dyDescent="0.3">
      <c r="A78" s="79" t="s">
        <v>523</v>
      </c>
      <c r="B78" s="94" t="s">
        <v>455</v>
      </c>
      <c r="C78" s="30">
        <v>180</v>
      </c>
      <c r="D78" s="127"/>
      <c r="E78" s="30"/>
      <c r="F78" s="30">
        <v>180</v>
      </c>
      <c r="G78" s="30"/>
      <c r="H78" s="98" t="s">
        <v>10</v>
      </c>
      <c r="I78" s="98" t="s">
        <v>23</v>
      </c>
      <c r="J78" s="98" t="s">
        <v>87</v>
      </c>
      <c r="K78" s="113">
        <v>4</v>
      </c>
      <c r="L78" s="6">
        <f>C78-(SUM(D78:G78))</f>
        <v>0</v>
      </c>
    </row>
    <row r="79" spans="1:12" ht="46.8" x14ac:dyDescent="0.3">
      <c r="A79" s="79" t="s">
        <v>524</v>
      </c>
      <c r="B79" s="94" t="s">
        <v>714</v>
      </c>
      <c r="C79" s="117">
        <v>109</v>
      </c>
      <c r="D79" s="128"/>
      <c r="E79" s="117"/>
      <c r="F79" s="117"/>
      <c r="G79" s="117">
        <v>109</v>
      </c>
      <c r="H79" s="125" t="s">
        <v>30</v>
      </c>
      <c r="I79" s="118" t="s">
        <v>528</v>
      </c>
      <c r="J79" s="118" t="s">
        <v>95</v>
      </c>
      <c r="K79" s="145">
        <v>4</v>
      </c>
      <c r="L79" s="6">
        <f t="shared" ref="L79:L109" si="4">C79-D79-E79-F79-G79</f>
        <v>0</v>
      </c>
    </row>
    <row r="80" spans="1:12" ht="46.8" x14ac:dyDescent="0.3">
      <c r="A80" s="79" t="s">
        <v>525</v>
      </c>
      <c r="B80" s="94" t="s">
        <v>497</v>
      </c>
      <c r="C80" s="30">
        <v>22</v>
      </c>
      <c r="D80" s="127"/>
      <c r="E80" s="30"/>
      <c r="F80" s="30">
        <v>22</v>
      </c>
      <c r="G80" s="30"/>
      <c r="H80" s="18" t="s">
        <v>11</v>
      </c>
      <c r="I80" s="146" t="s">
        <v>500</v>
      </c>
      <c r="J80" s="146" t="s">
        <v>88</v>
      </c>
      <c r="K80" s="125">
        <v>4</v>
      </c>
      <c r="L80" s="6">
        <f t="shared" si="4"/>
        <v>0</v>
      </c>
    </row>
    <row r="81" spans="1:12" ht="46.8" x14ac:dyDescent="0.3">
      <c r="A81" s="79" t="s">
        <v>532</v>
      </c>
      <c r="B81" s="94" t="s">
        <v>498</v>
      </c>
      <c r="C81" s="30">
        <v>750</v>
      </c>
      <c r="D81" s="132"/>
      <c r="E81" s="107"/>
      <c r="F81" s="30">
        <v>500</v>
      </c>
      <c r="G81" s="30">
        <v>250</v>
      </c>
      <c r="H81" s="18" t="s">
        <v>11</v>
      </c>
      <c r="I81" s="146" t="s">
        <v>500</v>
      </c>
      <c r="J81" s="146" t="s">
        <v>67</v>
      </c>
      <c r="K81" s="125">
        <v>4</v>
      </c>
      <c r="L81" s="6">
        <f t="shared" si="4"/>
        <v>0</v>
      </c>
    </row>
    <row r="82" spans="1:12" ht="93.6" x14ac:dyDescent="0.3">
      <c r="A82" s="79" t="s">
        <v>533</v>
      </c>
      <c r="B82" s="15" t="s">
        <v>394</v>
      </c>
      <c r="C82" s="9">
        <v>500</v>
      </c>
      <c r="D82" s="80"/>
      <c r="E82" s="6"/>
      <c r="F82" s="9">
        <v>500</v>
      </c>
      <c r="G82" s="9"/>
      <c r="H82" s="145" t="s">
        <v>10</v>
      </c>
      <c r="I82" s="11" t="s">
        <v>397</v>
      </c>
      <c r="J82" s="146" t="s">
        <v>395</v>
      </c>
      <c r="K82" s="146">
        <v>4</v>
      </c>
      <c r="L82" s="6">
        <f t="shared" si="4"/>
        <v>0</v>
      </c>
    </row>
    <row r="83" spans="1:12" ht="62.4" x14ac:dyDescent="0.3">
      <c r="A83" s="79" t="s">
        <v>534</v>
      </c>
      <c r="B83" s="94" t="s">
        <v>812</v>
      </c>
      <c r="C83" s="30">
        <v>238</v>
      </c>
      <c r="D83" s="127"/>
      <c r="E83" s="30"/>
      <c r="F83" s="30">
        <v>238</v>
      </c>
      <c r="G83" s="30"/>
      <c r="H83" s="146" t="s">
        <v>13</v>
      </c>
      <c r="I83" s="18" t="s">
        <v>49</v>
      </c>
      <c r="J83" s="18" t="s">
        <v>490</v>
      </c>
      <c r="K83" s="145">
        <v>4</v>
      </c>
      <c r="L83" s="6">
        <f t="shared" si="4"/>
        <v>0</v>
      </c>
    </row>
    <row r="84" spans="1:12" ht="46.8" x14ac:dyDescent="0.3">
      <c r="A84" s="79" t="s">
        <v>535</v>
      </c>
      <c r="B84" s="94" t="s">
        <v>715</v>
      </c>
      <c r="C84" s="30">
        <v>2</v>
      </c>
      <c r="D84" s="127"/>
      <c r="E84" s="30"/>
      <c r="F84" s="30">
        <v>2</v>
      </c>
      <c r="G84" s="30"/>
      <c r="H84" s="18" t="s">
        <v>11</v>
      </c>
      <c r="I84" s="146" t="s">
        <v>12</v>
      </c>
      <c r="J84" s="146" t="s">
        <v>96</v>
      </c>
      <c r="K84" s="145">
        <v>4</v>
      </c>
      <c r="L84" s="6">
        <f t="shared" si="4"/>
        <v>0</v>
      </c>
    </row>
    <row r="85" spans="1:12" ht="62.4" x14ac:dyDescent="0.3">
      <c r="A85" s="79" t="s">
        <v>536</v>
      </c>
      <c r="B85" s="94" t="s">
        <v>526</v>
      </c>
      <c r="C85" s="30">
        <v>10</v>
      </c>
      <c r="D85" s="127"/>
      <c r="E85" s="30"/>
      <c r="F85" s="30">
        <v>10</v>
      </c>
      <c r="G85" s="30"/>
      <c r="H85" s="18" t="s">
        <v>11</v>
      </c>
      <c r="I85" s="146" t="s">
        <v>12</v>
      </c>
      <c r="J85" s="146" t="s">
        <v>96</v>
      </c>
      <c r="K85" s="113">
        <v>4</v>
      </c>
      <c r="L85" s="6">
        <f t="shared" si="4"/>
        <v>0</v>
      </c>
    </row>
    <row r="86" spans="1:12" ht="78" x14ac:dyDescent="0.3">
      <c r="A86" s="79" t="s">
        <v>537</v>
      </c>
      <c r="B86" s="15" t="s">
        <v>662</v>
      </c>
      <c r="C86" s="9">
        <v>325</v>
      </c>
      <c r="D86" s="80"/>
      <c r="E86" s="6"/>
      <c r="F86" s="9">
        <v>325</v>
      </c>
      <c r="G86" s="9"/>
      <c r="H86" s="145" t="s">
        <v>30</v>
      </c>
      <c r="I86" s="11" t="s">
        <v>409</v>
      </c>
      <c r="J86" s="146" t="s">
        <v>117</v>
      </c>
      <c r="K86" s="146">
        <v>4</v>
      </c>
      <c r="L86" s="6">
        <f t="shared" si="4"/>
        <v>0</v>
      </c>
    </row>
    <row r="87" spans="1:12" ht="62.4" x14ac:dyDescent="0.3">
      <c r="A87" s="79" t="s">
        <v>538</v>
      </c>
      <c r="B87" s="94" t="s">
        <v>778</v>
      </c>
      <c r="C87" s="30">
        <v>1500</v>
      </c>
      <c r="D87" s="127"/>
      <c r="E87" s="30"/>
      <c r="F87" s="30"/>
      <c r="G87" s="30">
        <v>1500</v>
      </c>
      <c r="H87" s="18" t="s">
        <v>10</v>
      </c>
      <c r="I87" s="18" t="s">
        <v>39</v>
      </c>
      <c r="J87" s="18" t="s">
        <v>96</v>
      </c>
      <c r="K87" s="113">
        <v>4</v>
      </c>
      <c r="L87" s="6">
        <f t="shared" si="4"/>
        <v>0</v>
      </c>
    </row>
    <row r="88" spans="1:12" ht="46.8" x14ac:dyDescent="0.3">
      <c r="A88" s="79" t="s">
        <v>539</v>
      </c>
      <c r="B88" s="94" t="s">
        <v>744</v>
      </c>
      <c r="C88" s="30">
        <v>534</v>
      </c>
      <c r="D88" s="127"/>
      <c r="E88" s="30"/>
      <c r="F88" s="30"/>
      <c r="G88" s="30">
        <v>534</v>
      </c>
      <c r="H88" s="18" t="s">
        <v>10</v>
      </c>
      <c r="I88" s="18" t="s">
        <v>39</v>
      </c>
      <c r="J88" s="18" t="s">
        <v>96</v>
      </c>
      <c r="K88" s="113">
        <v>4</v>
      </c>
      <c r="L88" s="6">
        <f t="shared" si="4"/>
        <v>0</v>
      </c>
    </row>
    <row r="89" spans="1:12" ht="62.4" x14ac:dyDescent="0.3">
      <c r="A89" s="79" t="s">
        <v>540</v>
      </c>
      <c r="B89" s="94" t="s">
        <v>433</v>
      </c>
      <c r="C89" s="30">
        <v>150</v>
      </c>
      <c r="D89" s="127"/>
      <c r="E89" s="30"/>
      <c r="F89" s="30">
        <v>150</v>
      </c>
      <c r="G89" s="30"/>
      <c r="H89" s="18" t="s">
        <v>11</v>
      </c>
      <c r="I89" s="18" t="s">
        <v>97</v>
      </c>
      <c r="J89" s="18" t="s">
        <v>89</v>
      </c>
      <c r="K89" s="92">
        <v>4</v>
      </c>
      <c r="L89" s="6">
        <f t="shared" si="4"/>
        <v>0</v>
      </c>
    </row>
    <row r="90" spans="1:12" ht="62.4" x14ac:dyDescent="0.3">
      <c r="A90" s="79" t="s">
        <v>541</v>
      </c>
      <c r="B90" s="94" t="s">
        <v>716</v>
      </c>
      <c r="C90" s="30">
        <v>100</v>
      </c>
      <c r="D90" s="127"/>
      <c r="E90" s="30"/>
      <c r="F90" s="30">
        <v>100</v>
      </c>
      <c r="G90" s="30"/>
      <c r="H90" s="18" t="s">
        <v>11</v>
      </c>
      <c r="I90" s="18" t="s">
        <v>97</v>
      </c>
      <c r="J90" s="18" t="s">
        <v>89</v>
      </c>
      <c r="K90" s="92">
        <v>4</v>
      </c>
      <c r="L90" s="6">
        <f t="shared" si="4"/>
        <v>0</v>
      </c>
    </row>
    <row r="91" spans="1:12" ht="62.4" x14ac:dyDescent="0.3">
      <c r="A91" s="79" t="s">
        <v>542</v>
      </c>
      <c r="B91" s="94" t="s">
        <v>813</v>
      </c>
      <c r="C91" s="30">
        <v>1500</v>
      </c>
      <c r="D91" s="127"/>
      <c r="E91" s="30"/>
      <c r="F91" s="30">
        <v>1500</v>
      </c>
      <c r="G91" s="30"/>
      <c r="H91" s="18" t="s">
        <v>11</v>
      </c>
      <c r="I91" s="18" t="s">
        <v>97</v>
      </c>
      <c r="J91" s="18" t="s">
        <v>98</v>
      </c>
      <c r="K91" s="92">
        <v>4</v>
      </c>
      <c r="L91" s="6">
        <f t="shared" si="4"/>
        <v>0</v>
      </c>
    </row>
    <row r="92" spans="1:12" ht="78" x14ac:dyDescent="0.3">
      <c r="A92" s="79" t="s">
        <v>543</v>
      </c>
      <c r="B92" s="94" t="s">
        <v>620</v>
      </c>
      <c r="C92" s="30">
        <v>250</v>
      </c>
      <c r="D92" s="127"/>
      <c r="E92" s="30"/>
      <c r="F92" s="30">
        <v>250</v>
      </c>
      <c r="G92" s="30"/>
      <c r="H92" s="18" t="s">
        <v>11</v>
      </c>
      <c r="I92" s="18" t="s">
        <v>29</v>
      </c>
      <c r="J92" s="18" t="s">
        <v>603</v>
      </c>
      <c r="K92" s="113">
        <v>4</v>
      </c>
      <c r="L92" s="6">
        <f t="shared" si="4"/>
        <v>0</v>
      </c>
    </row>
    <row r="93" spans="1:12" ht="78" x14ac:dyDescent="0.3">
      <c r="A93" s="79" t="s">
        <v>544</v>
      </c>
      <c r="B93" s="32" t="s">
        <v>808</v>
      </c>
      <c r="C93" s="30">
        <v>208</v>
      </c>
      <c r="D93" s="127"/>
      <c r="E93" s="30"/>
      <c r="F93" s="30"/>
      <c r="G93" s="30">
        <v>208</v>
      </c>
      <c r="H93" s="18" t="s">
        <v>11</v>
      </c>
      <c r="I93" s="18" t="s">
        <v>29</v>
      </c>
      <c r="J93" s="18" t="s">
        <v>603</v>
      </c>
      <c r="K93" s="113">
        <v>4</v>
      </c>
      <c r="L93" s="6">
        <f t="shared" si="4"/>
        <v>0</v>
      </c>
    </row>
    <row r="94" spans="1:12" ht="62.4" x14ac:dyDescent="0.3">
      <c r="A94" s="79" t="s">
        <v>611</v>
      </c>
      <c r="B94" s="48" t="s">
        <v>509</v>
      </c>
      <c r="C94" s="91">
        <v>350</v>
      </c>
      <c r="D94" s="133"/>
      <c r="E94" s="91"/>
      <c r="F94" s="91">
        <v>350</v>
      </c>
      <c r="G94" s="91"/>
      <c r="H94" s="146" t="s">
        <v>10</v>
      </c>
      <c r="I94" s="146" t="s">
        <v>26</v>
      </c>
      <c r="J94" s="146" t="s">
        <v>496</v>
      </c>
      <c r="K94" s="113">
        <v>4</v>
      </c>
      <c r="L94" s="6">
        <f t="shared" si="4"/>
        <v>0</v>
      </c>
    </row>
    <row r="95" spans="1:12" ht="46.8" x14ac:dyDescent="0.3">
      <c r="A95" s="79" t="s">
        <v>612</v>
      </c>
      <c r="B95" s="48" t="s">
        <v>748</v>
      </c>
      <c r="C95" s="30">
        <v>150</v>
      </c>
      <c r="D95" s="127"/>
      <c r="E95" s="30"/>
      <c r="F95" s="30">
        <v>150</v>
      </c>
      <c r="G95" s="30"/>
      <c r="H95" s="145" t="s">
        <v>10</v>
      </c>
      <c r="I95" s="146" t="s">
        <v>26</v>
      </c>
      <c r="J95" s="18" t="s">
        <v>79</v>
      </c>
      <c r="K95" s="113">
        <v>4</v>
      </c>
      <c r="L95" s="6">
        <f t="shared" si="4"/>
        <v>0</v>
      </c>
    </row>
    <row r="96" spans="1:12" ht="46.8" x14ac:dyDescent="0.3">
      <c r="A96" s="79" t="s">
        <v>613</v>
      </c>
      <c r="B96" s="94" t="s">
        <v>400</v>
      </c>
      <c r="C96" s="30">
        <v>508</v>
      </c>
      <c r="D96" s="131"/>
      <c r="E96" s="85"/>
      <c r="F96" s="30">
        <v>508</v>
      </c>
      <c r="G96" s="85"/>
      <c r="H96" s="18" t="s">
        <v>10</v>
      </c>
      <c r="I96" s="18" t="s">
        <v>42</v>
      </c>
      <c r="J96" s="18" t="s">
        <v>98</v>
      </c>
      <c r="K96" s="113">
        <v>4</v>
      </c>
      <c r="L96" s="6">
        <f t="shared" si="4"/>
        <v>0</v>
      </c>
    </row>
    <row r="97" spans="1:12" ht="62.4" x14ac:dyDescent="0.3">
      <c r="A97" s="79" t="s">
        <v>623</v>
      </c>
      <c r="B97" s="94" t="s">
        <v>401</v>
      </c>
      <c r="C97" s="30">
        <v>500</v>
      </c>
      <c r="D97" s="127"/>
      <c r="E97" s="30"/>
      <c r="F97" s="30">
        <v>500</v>
      </c>
      <c r="G97" s="30"/>
      <c r="H97" s="18" t="s">
        <v>10</v>
      </c>
      <c r="I97" s="18" t="s">
        <v>42</v>
      </c>
      <c r="J97" s="18" t="s">
        <v>98</v>
      </c>
      <c r="K97" s="113">
        <v>4</v>
      </c>
      <c r="L97" s="6">
        <f t="shared" si="4"/>
        <v>0</v>
      </c>
    </row>
    <row r="98" spans="1:12" ht="62.4" x14ac:dyDescent="0.3">
      <c r="A98" s="79" t="s">
        <v>624</v>
      </c>
      <c r="B98" s="94" t="s">
        <v>402</v>
      </c>
      <c r="C98" s="30">
        <v>500</v>
      </c>
      <c r="D98" s="127"/>
      <c r="E98" s="30"/>
      <c r="F98" s="30">
        <v>500</v>
      </c>
      <c r="G98" s="30"/>
      <c r="H98" s="18" t="s">
        <v>10</v>
      </c>
      <c r="I98" s="18" t="s">
        <v>42</v>
      </c>
      <c r="J98" s="18" t="s">
        <v>98</v>
      </c>
      <c r="K98" s="115">
        <v>4</v>
      </c>
      <c r="L98" s="6">
        <f t="shared" si="4"/>
        <v>0</v>
      </c>
    </row>
    <row r="99" spans="1:12" ht="78" x14ac:dyDescent="0.3">
      <c r="A99" s="79" t="s">
        <v>625</v>
      </c>
      <c r="B99" s="94" t="s">
        <v>403</v>
      </c>
      <c r="C99" s="30">
        <v>500</v>
      </c>
      <c r="D99" s="127"/>
      <c r="E99" s="30"/>
      <c r="F99" s="30">
        <v>500</v>
      </c>
      <c r="G99" s="30"/>
      <c r="H99" s="18" t="s">
        <v>10</v>
      </c>
      <c r="I99" s="18" t="s">
        <v>42</v>
      </c>
      <c r="J99" s="18" t="s">
        <v>98</v>
      </c>
      <c r="K99" s="115">
        <v>4</v>
      </c>
      <c r="L99" s="6">
        <f t="shared" si="4"/>
        <v>0</v>
      </c>
    </row>
    <row r="100" spans="1:12" ht="62.4" x14ac:dyDescent="0.3">
      <c r="A100" s="79" t="s">
        <v>635</v>
      </c>
      <c r="B100" s="94" t="s">
        <v>404</v>
      </c>
      <c r="C100" s="30">
        <v>500</v>
      </c>
      <c r="D100" s="127"/>
      <c r="E100" s="30"/>
      <c r="F100" s="30">
        <v>500</v>
      </c>
      <c r="G100" s="30"/>
      <c r="H100" s="18" t="s">
        <v>10</v>
      </c>
      <c r="I100" s="18" t="s">
        <v>42</v>
      </c>
      <c r="J100" s="18" t="s">
        <v>98</v>
      </c>
      <c r="K100" s="115">
        <v>4</v>
      </c>
      <c r="L100" s="6">
        <f t="shared" si="4"/>
        <v>0</v>
      </c>
    </row>
    <row r="101" spans="1:12" ht="62.4" x14ac:dyDescent="0.3">
      <c r="A101" s="79" t="s">
        <v>636</v>
      </c>
      <c r="B101" s="94" t="s">
        <v>779</v>
      </c>
      <c r="C101" s="30">
        <v>500</v>
      </c>
      <c r="D101" s="127"/>
      <c r="E101" s="30"/>
      <c r="F101" s="30">
        <v>500</v>
      </c>
      <c r="G101" s="30"/>
      <c r="H101" s="18" t="s">
        <v>10</v>
      </c>
      <c r="I101" s="18" t="s">
        <v>42</v>
      </c>
      <c r="J101" s="18" t="s">
        <v>98</v>
      </c>
      <c r="K101" s="115">
        <v>4</v>
      </c>
      <c r="L101" s="6">
        <f t="shared" si="4"/>
        <v>0</v>
      </c>
    </row>
    <row r="102" spans="1:12" ht="62.4" x14ac:dyDescent="0.3">
      <c r="A102" s="79" t="s">
        <v>637</v>
      </c>
      <c r="B102" s="94" t="s">
        <v>780</v>
      </c>
      <c r="C102" s="30">
        <v>500</v>
      </c>
      <c r="D102" s="127"/>
      <c r="E102" s="30"/>
      <c r="F102" s="30">
        <v>500</v>
      </c>
      <c r="G102" s="30"/>
      <c r="H102" s="18" t="s">
        <v>10</v>
      </c>
      <c r="I102" s="18" t="s">
        <v>42</v>
      </c>
      <c r="J102" s="18" t="s">
        <v>98</v>
      </c>
      <c r="K102" s="115">
        <v>4</v>
      </c>
      <c r="L102" s="6">
        <f t="shared" si="4"/>
        <v>0</v>
      </c>
    </row>
    <row r="103" spans="1:12" ht="62.4" x14ac:dyDescent="0.3">
      <c r="A103" s="79" t="s">
        <v>638</v>
      </c>
      <c r="B103" s="94" t="s">
        <v>781</v>
      </c>
      <c r="C103" s="30">
        <v>500</v>
      </c>
      <c r="D103" s="127"/>
      <c r="E103" s="30"/>
      <c r="F103" s="30">
        <v>500</v>
      </c>
      <c r="G103" s="30"/>
      <c r="H103" s="18" t="s">
        <v>10</v>
      </c>
      <c r="I103" s="18" t="s">
        <v>42</v>
      </c>
      <c r="J103" s="18" t="s">
        <v>98</v>
      </c>
      <c r="K103" s="125">
        <v>4</v>
      </c>
      <c r="L103" s="6">
        <f t="shared" si="4"/>
        <v>0</v>
      </c>
    </row>
    <row r="104" spans="1:12" ht="46.8" x14ac:dyDescent="0.3">
      <c r="A104" s="79" t="s">
        <v>639</v>
      </c>
      <c r="B104" s="94" t="s">
        <v>782</v>
      </c>
      <c r="C104" s="30">
        <v>30</v>
      </c>
      <c r="D104" s="127"/>
      <c r="E104" s="30"/>
      <c r="F104" s="30"/>
      <c r="G104" s="30">
        <v>30</v>
      </c>
      <c r="H104" s="146" t="s">
        <v>10</v>
      </c>
      <c r="I104" s="18" t="s">
        <v>43</v>
      </c>
      <c r="J104" s="18" t="s">
        <v>513</v>
      </c>
      <c r="K104" s="125">
        <v>4</v>
      </c>
      <c r="L104" s="6">
        <f t="shared" si="4"/>
        <v>0</v>
      </c>
    </row>
    <row r="105" spans="1:12" ht="62.4" x14ac:dyDescent="0.3">
      <c r="A105" s="79" t="s">
        <v>640</v>
      </c>
      <c r="B105" s="94" t="s">
        <v>762</v>
      </c>
      <c r="C105" s="30">
        <v>40</v>
      </c>
      <c r="D105" s="127"/>
      <c r="E105" s="30"/>
      <c r="F105" s="30">
        <v>40</v>
      </c>
      <c r="G105" s="30"/>
      <c r="H105" s="18" t="s">
        <v>11</v>
      </c>
      <c r="I105" s="18" t="s">
        <v>510</v>
      </c>
      <c r="J105" s="18" t="s">
        <v>64</v>
      </c>
      <c r="K105" s="145">
        <v>4</v>
      </c>
      <c r="L105" s="6">
        <f t="shared" si="4"/>
        <v>0</v>
      </c>
    </row>
    <row r="106" spans="1:12" ht="46.8" x14ac:dyDescent="0.3">
      <c r="A106" s="79" t="s">
        <v>641</v>
      </c>
      <c r="B106" s="94" t="s">
        <v>494</v>
      </c>
      <c r="C106" s="30">
        <v>75</v>
      </c>
      <c r="D106" s="127"/>
      <c r="E106" s="30"/>
      <c r="F106" s="30"/>
      <c r="G106" s="30">
        <v>75</v>
      </c>
      <c r="H106" s="18" t="s">
        <v>13</v>
      </c>
      <c r="I106" s="18" t="s">
        <v>50</v>
      </c>
      <c r="J106" s="18" t="s">
        <v>62</v>
      </c>
      <c r="K106" s="145">
        <v>4</v>
      </c>
      <c r="L106" s="6">
        <f t="shared" si="4"/>
        <v>0</v>
      </c>
    </row>
    <row r="107" spans="1:12" ht="62.4" x14ac:dyDescent="0.3">
      <c r="A107" s="79" t="s">
        <v>647</v>
      </c>
      <c r="B107" s="94" t="s">
        <v>621</v>
      </c>
      <c r="C107" s="30">
        <v>150</v>
      </c>
      <c r="D107" s="127"/>
      <c r="E107" s="30"/>
      <c r="F107" s="30"/>
      <c r="G107" s="30">
        <v>150</v>
      </c>
      <c r="H107" s="18" t="s">
        <v>13</v>
      </c>
      <c r="I107" s="18" t="s">
        <v>50</v>
      </c>
      <c r="J107" s="18" t="s">
        <v>63</v>
      </c>
      <c r="K107" s="145">
        <v>4</v>
      </c>
      <c r="L107" s="6">
        <f t="shared" si="4"/>
        <v>0</v>
      </c>
    </row>
    <row r="108" spans="1:12" ht="62.4" x14ac:dyDescent="0.3">
      <c r="A108" s="79" t="s">
        <v>651</v>
      </c>
      <c r="B108" s="48" t="s">
        <v>741</v>
      </c>
      <c r="C108" s="6">
        <v>500</v>
      </c>
      <c r="D108" s="127"/>
      <c r="E108" s="30"/>
      <c r="F108" s="30">
        <v>500</v>
      </c>
      <c r="G108" s="30"/>
      <c r="H108" s="146" t="s">
        <v>13</v>
      </c>
      <c r="I108" s="18" t="s">
        <v>32</v>
      </c>
      <c r="J108" s="18" t="s">
        <v>101</v>
      </c>
      <c r="K108" s="145">
        <v>4</v>
      </c>
      <c r="L108" s="6">
        <f t="shared" si="4"/>
        <v>0</v>
      </c>
    </row>
    <row r="109" spans="1:12" ht="62.4" x14ac:dyDescent="0.3">
      <c r="A109" s="79" t="s">
        <v>652</v>
      </c>
      <c r="B109" s="94" t="s">
        <v>656</v>
      </c>
      <c r="C109" s="30">
        <v>171</v>
      </c>
      <c r="D109" s="127"/>
      <c r="E109" s="30"/>
      <c r="F109" s="30">
        <v>171</v>
      </c>
      <c r="G109" s="30"/>
      <c r="H109" s="18" t="s">
        <v>10</v>
      </c>
      <c r="I109" s="18" t="s">
        <v>44</v>
      </c>
      <c r="J109" s="18" t="s">
        <v>406</v>
      </c>
      <c r="K109" s="145">
        <v>4</v>
      </c>
      <c r="L109" s="6">
        <f t="shared" si="4"/>
        <v>0</v>
      </c>
    </row>
    <row r="110" spans="1:12" ht="62.4" x14ac:dyDescent="0.3">
      <c r="A110" s="79" t="s">
        <v>657</v>
      </c>
      <c r="B110" s="48" t="s">
        <v>783</v>
      </c>
      <c r="C110" s="6">
        <v>80</v>
      </c>
      <c r="D110" s="127"/>
      <c r="E110" s="30"/>
      <c r="F110" s="30"/>
      <c r="G110" s="30">
        <v>80</v>
      </c>
      <c r="H110" s="18" t="s">
        <v>10</v>
      </c>
      <c r="I110" s="18" t="s">
        <v>45</v>
      </c>
      <c r="J110" s="18" t="s">
        <v>83</v>
      </c>
      <c r="K110" s="145">
        <v>4</v>
      </c>
      <c r="L110" s="6">
        <f t="shared" ref="L110:L136" si="5">C110-D110-E110-F110-G110</f>
        <v>0</v>
      </c>
    </row>
    <row r="111" spans="1:12" ht="62.4" x14ac:dyDescent="0.3">
      <c r="A111" s="79" t="s">
        <v>658</v>
      </c>
      <c r="B111" s="48" t="s">
        <v>784</v>
      </c>
      <c r="C111" s="6">
        <v>100</v>
      </c>
      <c r="D111" s="127"/>
      <c r="E111" s="30"/>
      <c r="F111" s="30">
        <v>100</v>
      </c>
      <c r="G111" s="30"/>
      <c r="H111" s="18" t="s">
        <v>10</v>
      </c>
      <c r="I111" s="18" t="s">
        <v>45</v>
      </c>
      <c r="J111" s="18" t="s">
        <v>83</v>
      </c>
      <c r="K111" s="113">
        <v>4</v>
      </c>
      <c r="L111" s="6">
        <f t="shared" si="5"/>
        <v>0</v>
      </c>
    </row>
    <row r="112" spans="1:12" ht="78" x14ac:dyDescent="0.3">
      <c r="A112" s="79" t="s">
        <v>659</v>
      </c>
      <c r="B112" s="48" t="s">
        <v>785</v>
      </c>
      <c r="C112" s="6">
        <v>30</v>
      </c>
      <c r="D112" s="127"/>
      <c r="E112" s="30"/>
      <c r="F112" s="30">
        <v>30</v>
      </c>
      <c r="G112" s="30"/>
      <c r="H112" s="18" t="s">
        <v>10</v>
      </c>
      <c r="I112" s="18" t="s">
        <v>45</v>
      </c>
      <c r="J112" s="18" t="s">
        <v>83</v>
      </c>
      <c r="K112" s="92">
        <v>4</v>
      </c>
      <c r="L112" s="6">
        <f t="shared" si="5"/>
        <v>0</v>
      </c>
    </row>
    <row r="113" spans="1:13" ht="62.4" x14ac:dyDescent="0.3">
      <c r="A113" s="79" t="s">
        <v>660</v>
      </c>
      <c r="B113" s="48" t="s">
        <v>749</v>
      </c>
      <c r="C113" s="6">
        <v>10</v>
      </c>
      <c r="D113" s="127"/>
      <c r="E113" s="30"/>
      <c r="F113" s="30">
        <v>10</v>
      </c>
      <c r="G113" s="30"/>
      <c r="H113" s="18" t="s">
        <v>10</v>
      </c>
      <c r="I113" s="18" t="s">
        <v>45</v>
      </c>
      <c r="J113" s="18" t="s">
        <v>424</v>
      </c>
      <c r="K113" s="92">
        <v>4</v>
      </c>
      <c r="L113" s="6">
        <f t="shared" si="5"/>
        <v>0</v>
      </c>
    </row>
    <row r="114" spans="1:13" ht="78" x14ac:dyDescent="0.3">
      <c r="A114" s="79" t="s">
        <v>661</v>
      </c>
      <c r="B114" s="48" t="s">
        <v>786</v>
      </c>
      <c r="C114" s="6">
        <v>10</v>
      </c>
      <c r="D114" s="30"/>
      <c r="E114" s="30"/>
      <c r="F114" s="30">
        <v>10</v>
      </c>
      <c r="G114" s="30"/>
      <c r="H114" s="18" t="s">
        <v>10</v>
      </c>
      <c r="I114" s="18" t="s">
        <v>45</v>
      </c>
      <c r="J114" s="18" t="s">
        <v>425</v>
      </c>
      <c r="K114" s="92">
        <v>4</v>
      </c>
      <c r="L114" s="6">
        <f t="shared" si="5"/>
        <v>0</v>
      </c>
    </row>
    <row r="115" spans="1:13" ht="62.4" x14ac:dyDescent="0.3">
      <c r="A115" s="79" t="s">
        <v>663</v>
      </c>
      <c r="B115" s="48" t="s">
        <v>787</v>
      </c>
      <c r="C115" s="6">
        <v>60</v>
      </c>
      <c r="D115" s="127"/>
      <c r="E115" s="30"/>
      <c r="F115" s="30">
        <v>60</v>
      </c>
      <c r="G115" s="30"/>
      <c r="H115" s="18" t="s">
        <v>10</v>
      </c>
      <c r="I115" s="18" t="s">
        <v>45</v>
      </c>
      <c r="J115" s="18" t="s">
        <v>426</v>
      </c>
      <c r="K115" s="92">
        <v>4</v>
      </c>
      <c r="L115" s="6">
        <f t="shared" si="5"/>
        <v>0</v>
      </c>
    </row>
    <row r="116" spans="1:13" ht="62.4" x14ac:dyDescent="0.3">
      <c r="A116" s="79" t="s">
        <v>664</v>
      </c>
      <c r="B116" s="48" t="s">
        <v>788</v>
      </c>
      <c r="C116" s="6">
        <v>4</v>
      </c>
      <c r="D116" s="127"/>
      <c r="E116" s="30"/>
      <c r="F116" s="30">
        <v>4</v>
      </c>
      <c r="G116" s="30"/>
      <c r="H116" s="18" t="s">
        <v>10</v>
      </c>
      <c r="I116" s="18" t="s">
        <v>45</v>
      </c>
      <c r="J116" s="18" t="s">
        <v>83</v>
      </c>
      <c r="K116" s="92">
        <v>4</v>
      </c>
      <c r="L116" s="6">
        <f t="shared" si="5"/>
        <v>0</v>
      </c>
    </row>
    <row r="117" spans="1:13" ht="62.4" x14ac:dyDescent="0.3">
      <c r="A117" s="79" t="s">
        <v>677</v>
      </c>
      <c r="B117" s="48" t="s">
        <v>789</v>
      </c>
      <c r="C117" s="6">
        <v>65</v>
      </c>
      <c r="D117" s="127"/>
      <c r="E117" s="30"/>
      <c r="F117" s="30">
        <v>65</v>
      </c>
      <c r="G117" s="30"/>
      <c r="H117" s="18" t="s">
        <v>10</v>
      </c>
      <c r="I117" s="18" t="s">
        <v>45</v>
      </c>
      <c r="J117" s="18" t="s">
        <v>427</v>
      </c>
      <c r="K117" s="92">
        <v>4</v>
      </c>
      <c r="L117" s="6">
        <f t="shared" si="5"/>
        <v>0</v>
      </c>
    </row>
    <row r="118" spans="1:13" ht="78" x14ac:dyDescent="0.3">
      <c r="A118" s="79" t="s">
        <v>678</v>
      </c>
      <c r="B118" s="48" t="s">
        <v>790</v>
      </c>
      <c r="C118" s="6">
        <v>50</v>
      </c>
      <c r="D118" s="127"/>
      <c r="E118" s="30"/>
      <c r="F118" s="30">
        <v>50</v>
      </c>
      <c r="G118" s="30"/>
      <c r="H118" s="18" t="s">
        <v>10</v>
      </c>
      <c r="I118" s="18" t="s">
        <v>45</v>
      </c>
      <c r="J118" s="18" t="s">
        <v>428</v>
      </c>
      <c r="K118" s="92">
        <v>4</v>
      </c>
      <c r="L118" s="6">
        <f t="shared" si="5"/>
        <v>0</v>
      </c>
    </row>
    <row r="119" spans="1:13" s="88" customFormat="1" ht="62.4" x14ac:dyDescent="0.3">
      <c r="A119" s="79" t="s">
        <v>679</v>
      </c>
      <c r="B119" s="94" t="s">
        <v>666</v>
      </c>
      <c r="C119" s="30">
        <v>500</v>
      </c>
      <c r="D119" s="127"/>
      <c r="E119" s="30"/>
      <c r="F119" s="30">
        <v>500</v>
      </c>
      <c r="G119" s="30"/>
      <c r="H119" s="146" t="s">
        <v>13</v>
      </c>
      <c r="I119" s="18" t="s">
        <v>15</v>
      </c>
      <c r="J119" s="18" t="s">
        <v>73</v>
      </c>
      <c r="K119" s="145">
        <v>4</v>
      </c>
      <c r="L119" s="6">
        <f t="shared" si="5"/>
        <v>0</v>
      </c>
      <c r="M119" s="39"/>
    </row>
    <row r="120" spans="1:13" ht="62.4" x14ac:dyDescent="0.3">
      <c r="A120" s="79" t="s">
        <v>680</v>
      </c>
      <c r="B120" s="94" t="s">
        <v>667</v>
      </c>
      <c r="C120" s="30">
        <v>950</v>
      </c>
      <c r="D120" s="127"/>
      <c r="E120" s="30"/>
      <c r="F120" s="30">
        <v>950</v>
      </c>
      <c r="G120" s="30"/>
      <c r="H120" s="146" t="s">
        <v>13</v>
      </c>
      <c r="I120" s="18" t="s">
        <v>15</v>
      </c>
      <c r="J120" s="18" t="s">
        <v>81</v>
      </c>
      <c r="K120" s="113">
        <v>4</v>
      </c>
      <c r="L120" s="6">
        <f t="shared" si="5"/>
        <v>0</v>
      </c>
    </row>
    <row r="121" spans="1:13" ht="62.4" x14ac:dyDescent="0.3">
      <c r="A121" s="79" t="s">
        <v>681</v>
      </c>
      <c r="B121" s="94" t="s">
        <v>595</v>
      </c>
      <c r="C121" s="30">
        <v>270</v>
      </c>
      <c r="D121" s="127"/>
      <c r="E121" s="30"/>
      <c r="F121" s="30">
        <v>270</v>
      </c>
      <c r="G121" s="30"/>
      <c r="H121" s="156" t="s">
        <v>13</v>
      </c>
      <c r="I121" s="18" t="s">
        <v>15</v>
      </c>
      <c r="J121" s="18" t="s">
        <v>81</v>
      </c>
      <c r="K121" s="155">
        <v>4</v>
      </c>
      <c r="L121" s="6">
        <f t="shared" ref="L121:L122" si="6">C121-D121-E121-F121-G121</f>
        <v>0</v>
      </c>
    </row>
    <row r="122" spans="1:13" ht="78" x14ac:dyDescent="0.3">
      <c r="A122" s="79" t="s">
        <v>682</v>
      </c>
      <c r="B122" s="94" t="s">
        <v>736</v>
      </c>
      <c r="C122" s="30">
        <v>100</v>
      </c>
      <c r="D122" s="127"/>
      <c r="E122" s="30"/>
      <c r="F122" s="30"/>
      <c r="G122" s="30">
        <v>100</v>
      </c>
      <c r="H122" s="156" t="s">
        <v>11</v>
      </c>
      <c r="I122" s="156" t="s">
        <v>398</v>
      </c>
      <c r="J122" s="156" t="s">
        <v>399</v>
      </c>
      <c r="K122" s="155">
        <v>4</v>
      </c>
      <c r="L122" s="6">
        <f t="shared" si="6"/>
        <v>0</v>
      </c>
    </row>
    <row r="123" spans="1:13" ht="62.4" x14ac:dyDescent="0.3">
      <c r="A123" s="79" t="s">
        <v>683</v>
      </c>
      <c r="B123" s="94" t="s">
        <v>791</v>
      </c>
      <c r="C123" s="30">
        <v>420</v>
      </c>
      <c r="D123" s="127"/>
      <c r="E123" s="30"/>
      <c r="F123" s="30"/>
      <c r="G123" s="30">
        <v>420</v>
      </c>
      <c r="H123" s="156" t="s">
        <v>11</v>
      </c>
      <c r="I123" s="156" t="s">
        <v>398</v>
      </c>
      <c r="J123" s="156" t="s">
        <v>399</v>
      </c>
      <c r="K123" s="113">
        <v>4</v>
      </c>
      <c r="L123" s="6">
        <f t="shared" si="5"/>
        <v>0</v>
      </c>
    </row>
    <row r="124" spans="1:13" ht="15.6" hidden="1" x14ac:dyDescent="0.3">
      <c r="A124" s="159"/>
      <c r="B124" s="19" t="s">
        <v>16</v>
      </c>
      <c r="C124" s="89">
        <f>SUM(C21:C123)</f>
        <v>26209</v>
      </c>
      <c r="D124" s="89">
        <f>SUM(D21:D123)</f>
        <v>0</v>
      </c>
      <c r="E124" s="89">
        <f>SUM(E21:E123)</f>
        <v>0</v>
      </c>
      <c r="F124" s="89">
        <f>SUM(F21:F123)</f>
        <v>16820</v>
      </c>
      <c r="G124" s="89">
        <f>SUM(G21:G123)</f>
        <v>9389</v>
      </c>
      <c r="H124" s="114" t="s">
        <v>17</v>
      </c>
      <c r="I124" s="126" t="s">
        <v>17</v>
      </c>
      <c r="J124" s="126"/>
      <c r="K124" s="113">
        <v>4</v>
      </c>
      <c r="L124" s="6">
        <f t="shared" si="5"/>
        <v>0</v>
      </c>
    </row>
    <row r="125" spans="1:13" ht="15.6" x14ac:dyDescent="0.3">
      <c r="A125" s="159"/>
      <c r="B125" s="20" t="s">
        <v>51</v>
      </c>
      <c r="C125" s="6"/>
      <c r="D125" s="80"/>
      <c r="E125" s="6"/>
      <c r="F125" s="6"/>
      <c r="G125" s="83"/>
      <c r="H125" s="116" t="s">
        <v>18</v>
      </c>
      <c r="I125" s="126" t="s">
        <v>18</v>
      </c>
      <c r="J125" s="126"/>
      <c r="K125" s="113">
        <v>5</v>
      </c>
      <c r="L125" s="6">
        <f t="shared" si="5"/>
        <v>0</v>
      </c>
    </row>
    <row r="126" spans="1:13" ht="46.8" x14ac:dyDescent="0.3">
      <c r="A126" s="159" t="s">
        <v>556</v>
      </c>
      <c r="B126" s="94" t="s">
        <v>814</v>
      </c>
      <c r="C126" s="30">
        <v>210</v>
      </c>
      <c r="D126" s="127"/>
      <c r="E126" s="30"/>
      <c r="F126" s="30">
        <v>210</v>
      </c>
      <c r="G126" s="30"/>
      <c r="H126" s="18" t="s">
        <v>11</v>
      </c>
      <c r="I126" s="18" t="s">
        <v>429</v>
      </c>
      <c r="J126" s="18" t="s">
        <v>93</v>
      </c>
      <c r="K126" s="92">
        <v>5</v>
      </c>
      <c r="L126" s="6">
        <f t="shared" si="5"/>
        <v>0</v>
      </c>
    </row>
    <row r="127" spans="1:13" ht="62.4" x14ac:dyDescent="0.3">
      <c r="A127" s="159" t="s">
        <v>557</v>
      </c>
      <c r="B127" s="94" t="s">
        <v>815</v>
      </c>
      <c r="C127" s="30">
        <v>180</v>
      </c>
      <c r="D127" s="127"/>
      <c r="E127" s="30"/>
      <c r="F127" s="30">
        <v>180</v>
      </c>
      <c r="G127" s="30"/>
      <c r="H127" s="18" t="s">
        <v>11</v>
      </c>
      <c r="I127" s="18" t="s">
        <v>429</v>
      </c>
      <c r="J127" s="18" t="s">
        <v>93</v>
      </c>
      <c r="K127" s="92">
        <v>5</v>
      </c>
      <c r="L127" s="6">
        <f t="shared" si="5"/>
        <v>0</v>
      </c>
    </row>
    <row r="128" spans="1:13" ht="46.8" x14ac:dyDescent="0.3">
      <c r="A128" s="164" t="s">
        <v>558</v>
      </c>
      <c r="B128" s="32" t="s">
        <v>807</v>
      </c>
      <c r="C128" s="30">
        <v>193</v>
      </c>
      <c r="D128" s="127"/>
      <c r="E128" s="30"/>
      <c r="F128" s="30">
        <v>193</v>
      </c>
      <c r="G128" s="30"/>
      <c r="H128" s="18" t="s">
        <v>10</v>
      </c>
      <c r="I128" s="145" t="s">
        <v>31</v>
      </c>
      <c r="J128" s="18" t="s">
        <v>93</v>
      </c>
      <c r="K128" s="113">
        <v>5</v>
      </c>
      <c r="L128" s="6">
        <f t="shared" si="5"/>
        <v>0</v>
      </c>
    </row>
    <row r="129" spans="1:12" ht="62.4" x14ac:dyDescent="0.3">
      <c r="A129" s="159" t="s">
        <v>559</v>
      </c>
      <c r="B129" s="15" t="s">
        <v>792</v>
      </c>
      <c r="C129" s="6">
        <v>300</v>
      </c>
      <c r="D129" s="80"/>
      <c r="E129" s="6"/>
      <c r="F129" s="6"/>
      <c r="G129" s="6">
        <v>300</v>
      </c>
      <c r="H129" s="125" t="s">
        <v>10</v>
      </c>
      <c r="I129" s="145" t="s">
        <v>36</v>
      </c>
      <c r="J129" s="145" t="s">
        <v>432</v>
      </c>
      <c r="K129" s="140">
        <v>5</v>
      </c>
      <c r="L129" s="6">
        <f t="shared" si="5"/>
        <v>0</v>
      </c>
    </row>
    <row r="130" spans="1:12" ht="78" x14ac:dyDescent="0.3">
      <c r="A130" s="159" t="s">
        <v>560</v>
      </c>
      <c r="B130" s="94" t="s">
        <v>793</v>
      </c>
      <c r="C130" s="30">
        <v>55</v>
      </c>
      <c r="D130" s="127"/>
      <c r="E130" s="30"/>
      <c r="F130" s="30"/>
      <c r="G130" s="30">
        <v>55</v>
      </c>
      <c r="H130" s="145" t="s">
        <v>10</v>
      </c>
      <c r="I130" s="146" t="s">
        <v>617</v>
      </c>
      <c r="J130" s="146" t="s">
        <v>72</v>
      </c>
      <c r="K130" s="113">
        <v>5</v>
      </c>
      <c r="L130" s="6">
        <f t="shared" si="5"/>
        <v>0</v>
      </c>
    </row>
    <row r="131" spans="1:12" ht="46.8" x14ac:dyDescent="0.3">
      <c r="A131" s="159" t="s">
        <v>561</v>
      </c>
      <c r="B131" s="148" t="s">
        <v>705</v>
      </c>
      <c r="C131" s="30">
        <v>100</v>
      </c>
      <c r="D131" s="151"/>
      <c r="E131" s="150"/>
      <c r="F131" s="150"/>
      <c r="G131" s="30">
        <v>100</v>
      </c>
      <c r="H131" s="145" t="s">
        <v>10</v>
      </c>
      <c r="I131" s="18" t="s">
        <v>37</v>
      </c>
      <c r="J131" s="149" t="s">
        <v>675</v>
      </c>
      <c r="K131" s="145">
        <v>5</v>
      </c>
      <c r="L131" s="91">
        <f t="shared" si="5"/>
        <v>0</v>
      </c>
    </row>
    <row r="132" spans="1:12" ht="46.8" x14ac:dyDescent="0.3">
      <c r="A132" s="159" t="s">
        <v>562</v>
      </c>
      <c r="B132" s="148" t="s">
        <v>706</v>
      </c>
      <c r="C132" s="30">
        <v>80</v>
      </c>
      <c r="D132" s="151"/>
      <c r="E132" s="150"/>
      <c r="F132" s="150"/>
      <c r="G132" s="30">
        <v>80</v>
      </c>
      <c r="H132" s="145" t="s">
        <v>10</v>
      </c>
      <c r="I132" s="18" t="s">
        <v>37</v>
      </c>
      <c r="J132" s="149" t="s">
        <v>675</v>
      </c>
      <c r="K132" s="113">
        <v>5</v>
      </c>
      <c r="L132" s="91">
        <f t="shared" si="5"/>
        <v>0</v>
      </c>
    </row>
    <row r="133" spans="1:12" ht="62.4" x14ac:dyDescent="0.3">
      <c r="A133" s="159" t="s">
        <v>563</v>
      </c>
      <c r="B133" s="148" t="s">
        <v>816</v>
      </c>
      <c r="C133" s="30">
        <v>80</v>
      </c>
      <c r="D133" s="150"/>
      <c r="E133" s="150"/>
      <c r="F133" s="150"/>
      <c r="G133" s="30">
        <v>80</v>
      </c>
      <c r="H133" s="145" t="s">
        <v>10</v>
      </c>
      <c r="I133" s="18" t="s">
        <v>37</v>
      </c>
      <c r="J133" s="149" t="s">
        <v>90</v>
      </c>
      <c r="K133" s="113">
        <v>5</v>
      </c>
      <c r="L133" s="91">
        <f t="shared" si="5"/>
        <v>0</v>
      </c>
    </row>
    <row r="134" spans="1:12" ht="62.4" x14ac:dyDescent="0.3">
      <c r="A134" s="159" t="s">
        <v>564</v>
      </c>
      <c r="B134" s="94" t="s">
        <v>717</v>
      </c>
      <c r="C134" s="30">
        <v>165</v>
      </c>
      <c r="D134" s="127"/>
      <c r="E134" s="30"/>
      <c r="F134" s="30">
        <v>165</v>
      </c>
      <c r="G134" s="109"/>
      <c r="H134" s="18" t="s">
        <v>11</v>
      </c>
      <c r="I134" s="18" t="s">
        <v>47</v>
      </c>
      <c r="J134" s="18" t="s">
        <v>517</v>
      </c>
      <c r="K134" s="113">
        <v>5</v>
      </c>
      <c r="L134" s="6">
        <f t="shared" si="5"/>
        <v>0</v>
      </c>
    </row>
    <row r="135" spans="1:12" ht="93.6" x14ac:dyDescent="0.3">
      <c r="A135" s="159" t="s">
        <v>565</v>
      </c>
      <c r="B135" s="15" t="s">
        <v>794</v>
      </c>
      <c r="C135" s="6">
        <v>900</v>
      </c>
      <c r="D135" s="80"/>
      <c r="E135" s="6"/>
      <c r="F135" s="6">
        <v>900</v>
      </c>
      <c r="G135" s="83"/>
      <c r="H135" s="146" t="s">
        <v>11</v>
      </c>
      <c r="I135" s="146" t="s">
        <v>398</v>
      </c>
      <c r="J135" s="146" t="s">
        <v>399</v>
      </c>
      <c r="K135" s="113">
        <v>5</v>
      </c>
      <c r="L135" s="6">
        <f t="shared" si="5"/>
        <v>0</v>
      </c>
    </row>
    <row r="136" spans="1:12" ht="62.4" x14ac:dyDescent="0.3">
      <c r="A136" s="159" t="s">
        <v>566</v>
      </c>
      <c r="B136" s="15" t="s">
        <v>795</v>
      </c>
      <c r="C136" s="6">
        <v>66</v>
      </c>
      <c r="D136" s="80"/>
      <c r="E136" s="6"/>
      <c r="F136" s="6"/>
      <c r="G136" s="83">
        <v>66</v>
      </c>
      <c r="H136" s="114" t="s">
        <v>11</v>
      </c>
      <c r="I136" s="146" t="s">
        <v>398</v>
      </c>
      <c r="J136" s="146" t="s">
        <v>399</v>
      </c>
      <c r="K136" s="113">
        <v>5</v>
      </c>
      <c r="L136" s="6">
        <f t="shared" si="5"/>
        <v>0</v>
      </c>
    </row>
    <row r="137" spans="1:12" ht="62.4" x14ac:dyDescent="0.3">
      <c r="A137" s="159" t="s">
        <v>567</v>
      </c>
      <c r="B137" s="15" t="s">
        <v>796</v>
      </c>
      <c r="C137" s="100">
        <v>150</v>
      </c>
      <c r="D137" s="134" t="s">
        <v>457</v>
      </c>
      <c r="E137" s="100"/>
      <c r="F137" s="100">
        <v>150</v>
      </c>
      <c r="G137" s="100"/>
      <c r="H137" s="116" t="s">
        <v>10</v>
      </c>
      <c r="I137" s="99" t="s">
        <v>22</v>
      </c>
      <c r="J137" s="37" t="s">
        <v>89</v>
      </c>
      <c r="K137" s="113">
        <v>5</v>
      </c>
      <c r="L137" s="6">
        <f>C137-(SUM(D137:G137))</f>
        <v>0</v>
      </c>
    </row>
    <row r="138" spans="1:12" ht="62.4" x14ac:dyDescent="0.3">
      <c r="A138" s="159" t="s">
        <v>626</v>
      </c>
      <c r="B138" s="31" t="s">
        <v>695</v>
      </c>
      <c r="C138" s="100">
        <v>150</v>
      </c>
      <c r="D138" s="100" t="s">
        <v>457</v>
      </c>
      <c r="E138" s="100"/>
      <c r="F138" s="100">
        <v>150</v>
      </c>
      <c r="G138" s="100"/>
      <c r="H138" s="116" t="s">
        <v>10</v>
      </c>
      <c r="I138" s="99" t="s">
        <v>22</v>
      </c>
      <c r="J138" s="37" t="s">
        <v>89</v>
      </c>
      <c r="K138" s="113">
        <v>5</v>
      </c>
      <c r="L138" s="6">
        <f>C138-(SUM(D138:G138))</f>
        <v>0</v>
      </c>
    </row>
    <row r="139" spans="1:12" ht="109.2" x14ac:dyDescent="0.3">
      <c r="A139" s="159" t="s">
        <v>627</v>
      </c>
      <c r="B139" s="94" t="s">
        <v>817</v>
      </c>
      <c r="C139" s="30">
        <v>48</v>
      </c>
      <c r="D139" s="127"/>
      <c r="E139" s="30"/>
      <c r="F139" s="30"/>
      <c r="G139" s="30">
        <v>48</v>
      </c>
      <c r="H139" s="18" t="s">
        <v>11</v>
      </c>
      <c r="I139" s="116" t="s">
        <v>28</v>
      </c>
      <c r="J139" s="126" t="s">
        <v>650</v>
      </c>
      <c r="K139" s="141">
        <v>5</v>
      </c>
      <c r="L139" s="6">
        <f>C139-D139-E139-F139-G139</f>
        <v>0</v>
      </c>
    </row>
    <row r="140" spans="1:12" ht="93.6" x14ac:dyDescent="0.3">
      <c r="A140" s="159" t="s">
        <v>628</v>
      </c>
      <c r="B140" s="94" t="s">
        <v>818</v>
      </c>
      <c r="C140" s="30">
        <v>72</v>
      </c>
      <c r="D140" s="127"/>
      <c r="E140" s="30"/>
      <c r="F140" s="30"/>
      <c r="G140" s="30">
        <v>72</v>
      </c>
      <c r="H140" s="18" t="s">
        <v>11</v>
      </c>
      <c r="I140" s="116" t="s">
        <v>28</v>
      </c>
      <c r="J140" s="114" t="s">
        <v>650</v>
      </c>
      <c r="K140" s="141">
        <v>5</v>
      </c>
      <c r="L140" s="6">
        <f>C140-D140-E140-F140-G140</f>
        <v>0</v>
      </c>
    </row>
    <row r="141" spans="1:12" ht="93.6" x14ac:dyDescent="0.3">
      <c r="A141" s="159" t="s">
        <v>644</v>
      </c>
      <c r="B141" s="94" t="s">
        <v>819</v>
      </c>
      <c r="C141" s="30">
        <v>60</v>
      </c>
      <c r="D141" s="127"/>
      <c r="E141" s="30"/>
      <c r="F141" s="30"/>
      <c r="G141" s="30">
        <v>60</v>
      </c>
      <c r="H141" s="18" t="s">
        <v>11</v>
      </c>
      <c r="I141" s="126" t="s">
        <v>28</v>
      </c>
      <c r="J141" s="146" t="s">
        <v>650</v>
      </c>
      <c r="K141" s="141">
        <v>5</v>
      </c>
      <c r="L141" s="6">
        <f>C141-D141-E141-F141-G141</f>
        <v>0</v>
      </c>
    </row>
    <row r="142" spans="1:12" ht="46.8" x14ac:dyDescent="0.3">
      <c r="A142" s="159" t="s">
        <v>684</v>
      </c>
      <c r="B142" s="94" t="s">
        <v>820</v>
      </c>
      <c r="C142" s="91">
        <v>60</v>
      </c>
      <c r="D142" s="133"/>
      <c r="E142" s="91"/>
      <c r="F142" s="91"/>
      <c r="G142" s="91">
        <v>60</v>
      </c>
      <c r="H142" s="18" t="s">
        <v>11</v>
      </c>
      <c r="I142" s="126" t="s">
        <v>28</v>
      </c>
      <c r="J142" s="126" t="s">
        <v>650</v>
      </c>
      <c r="K142" s="141">
        <v>5</v>
      </c>
      <c r="L142" s="6">
        <f>C142-D142-E142-F142-G142</f>
        <v>0</v>
      </c>
    </row>
    <row r="143" spans="1:12" ht="62.4" x14ac:dyDescent="0.3">
      <c r="A143" s="159" t="s">
        <v>685</v>
      </c>
      <c r="B143" s="94" t="s">
        <v>718</v>
      </c>
      <c r="C143" s="30">
        <v>850</v>
      </c>
      <c r="D143" s="127"/>
      <c r="E143" s="30"/>
      <c r="F143" s="30"/>
      <c r="G143" s="30">
        <v>850</v>
      </c>
      <c r="H143" s="18" t="s">
        <v>11</v>
      </c>
      <c r="I143" s="146" t="s">
        <v>28</v>
      </c>
      <c r="J143" s="146" t="s">
        <v>650</v>
      </c>
      <c r="K143" s="141">
        <v>5</v>
      </c>
      <c r="L143" s="6">
        <f>C143-D143-E143-F143-G143</f>
        <v>0</v>
      </c>
    </row>
    <row r="144" spans="1:12" ht="31.2" x14ac:dyDescent="0.3">
      <c r="A144" s="159" t="s">
        <v>686</v>
      </c>
      <c r="B144" s="94" t="s">
        <v>797</v>
      </c>
      <c r="C144" s="30">
        <v>99</v>
      </c>
      <c r="D144" s="127"/>
      <c r="E144" s="30"/>
      <c r="F144" s="30">
        <v>99</v>
      </c>
      <c r="G144" s="30"/>
      <c r="H144" s="98" t="s">
        <v>10</v>
      </c>
      <c r="I144" s="98" t="s">
        <v>23</v>
      </c>
      <c r="J144" s="98" t="s">
        <v>87</v>
      </c>
      <c r="K144" s="113">
        <v>5</v>
      </c>
      <c r="L144" s="6">
        <f>C144-(SUM(D144:G144))</f>
        <v>0</v>
      </c>
    </row>
    <row r="145" spans="1:12" ht="78" x14ac:dyDescent="0.3">
      <c r="A145" s="159" t="s">
        <v>687</v>
      </c>
      <c r="B145" s="94" t="s">
        <v>821</v>
      </c>
      <c r="C145" s="117">
        <v>1457</v>
      </c>
      <c r="D145" s="128"/>
      <c r="E145" s="117"/>
      <c r="F145" s="117"/>
      <c r="G145" s="117">
        <v>1457</v>
      </c>
      <c r="H145" s="145" t="s">
        <v>30</v>
      </c>
      <c r="I145" s="118" t="s">
        <v>528</v>
      </c>
      <c r="J145" s="118" t="s">
        <v>529</v>
      </c>
      <c r="K145" s="113">
        <v>5</v>
      </c>
      <c r="L145" s="6">
        <f>C145-D145-E145-F145-G145</f>
        <v>0</v>
      </c>
    </row>
    <row r="146" spans="1:12" ht="46.8" x14ac:dyDescent="0.3">
      <c r="A146" s="159" t="s">
        <v>688</v>
      </c>
      <c r="B146" s="94" t="s">
        <v>798</v>
      </c>
      <c r="C146" s="9">
        <v>68</v>
      </c>
      <c r="D146" s="130"/>
      <c r="E146" s="9"/>
      <c r="F146" s="9"/>
      <c r="G146" s="9">
        <v>68</v>
      </c>
      <c r="H146" s="146" t="s">
        <v>10</v>
      </c>
      <c r="I146" s="146" t="s">
        <v>24</v>
      </c>
      <c r="J146" s="146" t="s">
        <v>65</v>
      </c>
      <c r="K146" s="113">
        <v>5</v>
      </c>
      <c r="L146" s="6">
        <f>C146-D146-E146-F146-G146</f>
        <v>0</v>
      </c>
    </row>
    <row r="147" spans="1:12" ht="46.8" x14ac:dyDescent="0.3">
      <c r="A147" s="159" t="s">
        <v>689</v>
      </c>
      <c r="B147" s="94" t="s">
        <v>668</v>
      </c>
      <c r="C147" s="30">
        <v>100</v>
      </c>
      <c r="D147" s="127"/>
      <c r="E147" s="30"/>
      <c r="F147" s="30">
        <v>100</v>
      </c>
      <c r="G147" s="30"/>
      <c r="H147" s="126" t="s">
        <v>10</v>
      </c>
      <c r="I147" s="90" t="s">
        <v>25</v>
      </c>
      <c r="J147" s="90" t="s">
        <v>622</v>
      </c>
      <c r="K147" s="113">
        <v>5</v>
      </c>
      <c r="L147" s="6">
        <f>C147-D147-E147-F147-G147</f>
        <v>0</v>
      </c>
    </row>
    <row r="148" spans="1:12" ht="46.8" x14ac:dyDescent="0.3">
      <c r="A148" s="159" t="s">
        <v>690</v>
      </c>
      <c r="B148" s="142" t="s">
        <v>669</v>
      </c>
      <c r="C148" s="143">
        <v>240</v>
      </c>
      <c r="D148" s="152"/>
      <c r="E148" s="143">
        <v>120</v>
      </c>
      <c r="F148" s="143">
        <v>120</v>
      </c>
      <c r="G148" s="143"/>
      <c r="H148" s="144" t="s">
        <v>10</v>
      </c>
      <c r="I148" s="144" t="s">
        <v>41</v>
      </c>
      <c r="J148" s="144" t="s">
        <v>125</v>
      </c>
      <c r="K148" s="144">
        <v>5</v>
      </c>
      <c r="L148" s="91">
        <f>C148-D148-E148-F148-G148</f>
        <v>0</v>
      </c>
    </row>
    <row r="149" spans="1:12" ht="78" x14ac:dyDescent="0.3">
      <c r="A149" s="159" t="s">
        <v>691</v>
      </c>
      <c r="B149" s="94" t="s">
        <v>703</v>
      </c>
      <c r="C149" s="30">
        <v>30</v>
      </c>
      <c r="D149" s="127"/>
      <c r="E149" s="30"/>
      <c r="F149" s="30"/>
      <c r="G149" s="30">
        <v>30</v>
      </c>
      <c r="H149" s="18" t="s">
        <v>13</v>
      </c>
      <c r="I149" s="18" t="s">
        <v>50</v>
      </c>
      <c r="J149" s="18" t="s">
        <v>62</v>
      </c>
      <c r="K149" s="155">
        <v>5</v>
      </c>
      <c r="L149" s="6">
        <f>C149-D149-E149-F149-G149</f>
        <v>0</v>
      </c>
    </row>
    <row r="150" spans="1:12" ht="78" x14ac:dyDescent="0.3">
      <c r="A150" s="159" t="s">
        <v>731</v>
      </c>
      <c r="B150" s="94" t="s">
        <v>799</v>
      </c>
      <c r="C150" s="30">
        <v>100</v>
      </c>
      <c r="D150" s="127"/>
      <c r="E150" s="30"/>
      <c r="F150" s="30"/>
      <c r="G150" s="30">
        <v>100</v>
      </c>
      <c r="H150" s="8" t="s">
        <v>11</v>
      </c>
      <c r="I150" s="156" t="s">
        <v>102</v>
      </c>
      <c r="J150" s="156" t="s">
        <v>83</v>
      </c>
      <c r="K150" s="155">
        <v>5</v>
      </c>
      <c r="L150" s="6">
        <f t="shared" ref="L150:L151" si="7">C150-D150-E150-F150-G150</f>
        <v>0</v>
      </c>
    </row>
    <row r="151" spans="1:12" ht="78" x14ac:dyDescent="0.3">
      <c r="A151" s="159" t="s">
        <v>732</v>
      </c>
      <c r="B151" s="94" t="s">
        <v>730</v>
      </c>
      <c r="C151" s="30">
        <v>70</v>
      </c>
      <c r="D151" s="127"/>
      <c r="E151" s="30"/>
      <c r="F151" s="30"/>
      <c r="G151" s="30">
        <v>70</v>
      </c>
      <c r="H151" s="8" t="s">
        <v>11</v>
      </c>
      <c r="I151" s="156" t="s">
        <v>102</v>
      </c>
      <c r="J151" s="156" t="s">
        <v>83</v>
      </c>
      <c r="K151" s="155">
        <v>5</v>
      </c>
      <c r="L151" s="6">
        <f t="shared" si="7"/>
        <v>0</v>
      </c>
    </row>
    <row r="152" spans="1:12" ht="78" x14ac:dyDescent="0.3">
      <c r="A152" s="162" t="s">
        <v>733</v>
      </c>
      <c r="B152" s="94" t="s">
        <v>765</v>
      </c>
      <c r="C152" s="30">
        <v>40</v>
      </c>
      <c r="D152" s="127"/>
      <c r="E152" s="30"/>
      <c r="F152" s="30"/>
      <c r="G152" s="30">
        <v>40</v>
      </c>
      <c r="H152" s="8" t="s">
        <v>11</v>
      </c>
      <c r="I152" s="162" t="s">
        <v>102</v>
      </c>
      <c r="J152" s="162" t="s">
        <v>83</v>
      </c>
      <c r="K152" s="161">
        <v>5</v>
      </c>
      <c r="L152" s="6">
        <f>C152-D152-E152-F152-G152</f>
        <v>0</v>
      </c>
    </row>
    <row r="153" spans="1:12" ht="46.8" x14ac:dyDescent="0.3">
      <c r="A153" s="162" t="s">
        <v>743</v>
      </c>
      <c r="B153" s="48" t="s">
        <v>742</v>
      </c>
      <c r="C153" s="6">
        <v>150</v>
      </c>
      <c r="D153" s="80"/>
      <c r="E153" s="6"/>
      <c r="F153" s="6"/>
      <c r="G153" s="6">
        <v>150</v>
      </c>
      <c r="H153" s="162" t="s">
        <v>13</v>
      </c>
      <c r="I153" s="161" t="s">
        <v>32</v>
      </c>
      <c r="J153" s="161" t="s">
        <v>101</v>
      </c>
      <c r="K153" s="113">
        <v>5</v>
      </c>
      <c r="L153" s="6">
        <f>C153-D153-E153-F153-G153</f>
        <v>0</v>
      </c>
    </row>
    <row r="154" spans="1:12" ht="15.6" hidden="1" x14ac:dyDescent="0.3">
      <c r="A154" s="159"/>
      <c r="B154" s="20" t="s">
        <v>16</v>
      </c>
      <c r="C154" s="7">
        <f>SUM(C126:C153)</f>
        <v>6073</v>
      </c>
      <c r="D154" s="7">
        <f t="shared" ref="D154:G154" si="8">SUM(D126:D153)</f>
        <v>0</v>
      </c>
      <c r="E154" s="7">
        <f t="shared" si="8"/>
        <v>120</v>
      </c>
      <c r="F154" s="7">
        <f t="shared" si="8"/>
        <v>2267</v>
      </c>
      <c r="G154" s="7">
        <f t="shared" si="8"/>
        <v>3686</v>
      </c>
      <c r="H154" s="146" t="s">
        <v>17</v>
      </c>
      <c r="I154" s="126" t="s">
        <v>17</v>
      </c>
      <c r="J154" s="116"/>
      <c r="K154" s="113">
        <v>5</v>
      </c>
      <c r="L154" s="6">
        <f t="shared" ref="L154:L155" si="9">C154-D154-E154-F154-G154</f>
        <v>0</v>
      </c>
    </row>
    <row r="155" spans="1:12" ht="15.6" x14ac:dyDescent="0.3">
      <c r="A155" s="159"/>
      <c r="B155" s="20" t="s">
        <v>52</v>
      </c>
      <c r="C155" s="6"/>
      <c r="D155" s="80"/>
      <c r="E155" s="6"/>
      <c r="F155" s="6"/>
      <c r="G155" s="83"/>
      <c r="H155" s="146" t="s">
        <v>18</v>
      </c>
      <c r="I155" s="126" t="s">
        <v>18</v>
      </c>
      <c r="J155" s="126"/>
      <c r="K155" s="113">
        <v>6</v>
      </c>
      <c r="L155" s="6">
        <f t="shared" si="9"/>
        <v>0</v>
      </c>
    </row>
    <row r="156" spans="1:12" ht="46.8" x14ac:dyDescent="0.3">
      <c r="A156" s="159" t="s">
        <v>392</v>
      </c>
      <c r="B156" s="48" t="s">
        <v>618</v>
      </c>
      <c r="C156" s="6">
        <v>95</v>
      </c>
      <c r="D156" s="80"/>
      <c r="E156" s="6"/>
      <c r="F156" s="6"/>
      <c r="G156" s="6">
        <v>95</v>
      </c>
      <c r="H156" s="153" t="s">
        <v>10</v>
      </c>
      <c r="I156" s="154" t="s">
        <v>617</v>
      </c>
      <c r="J156" s="154" t="s">
        <v>72</v>
      </c>
      <c r="K156" s="153">
        <v>6</v>
      </c>
      <c r="L156" s="6">
        <f t="shared" ref="L156" si="10">C156-D156-E156-F156-G156</f>
        <v>0</v>
      </c>
    </row>
    <row r="157" spans="1:12" ht="31.2" x14ac:dyDescent="0.3">
      <c r="A157" s="159" t="s">
        <v>393</v>
      </c>
      <c r="B157" s="120" t="s">
        <v>527</v>
      </c>
      <c r="C157" s="117">
        <v>200</v>
      </c>
      <c r="D157" s="128"/>
      <c r="E157" s="117"/>
      <c r="F157" s="117"/>
      <c r="G157" s="117">
        <v>200</v>
      </c>
      <c r="H157" s="145" t="s">
        <v>30</v>
      </c>
      <c r="I157" s="90" t="s">
        <v>48</v>
      </c>
      <c r="J157" s="118" t="s">
        <v>68</v>
      </c>
      <c r="K157" s="113">
        <v>6</v>
      </c>
      <c r="L157" s="6">
        <f t="shared" ref="L157:L169" si="11">C157-D157-E157-F157-G157</f>
        <v>0</v>
      </c>
    </row>
    <row r="158" spans="1:12" ht="62.4" x14ac:dyDescent="0.3">
      <c r="A158" s="159" t="s">
        <v>545</v>
      </c>
      <c r="B158" s="94" t="s">
        <v>421</v>
      </c>
      <c r="C158" s="30">
        <v>50</v>
      </c>
      <c r="D158" s="127"/>
      <c r="E158" s="30"/>
      <c r="F158" s="30">
        <v>50</v>
      </c>
      <c r="G158" s="30"/>
      <c r="H158" s="126" t="s">
        <v>10</v>
      </c>
      <c r="I158" s="90" t="s">
        <v>25</v>
      </c>
      <c r="J158" s="90" t="s">
        <v>419</v>
      </c>
      <c r="K158" s="113">
        <v>6</v>
      </c>
      <c r="L158" s="6">
        <f t="shared" si="11"/>
        <v>0</v>
      </c>
    </row>
    <row r="159" spans="1:12" ht="46.8" x14ac:dyDescent="0.3">
      <c r="A159" s="159" t="s">
        <v>704</v>
      </c>
      <c r="B159" s="48" t="s">
        <v>800</v>
      </c>
      <c r="C159" s="30">
        <v>300</v>
      </c>
      <c r="D159" s="127"/>
      <c r="E159" s="30"/>
      <c r="F159" s="30"/>
      <c r="G159" s="30">
        <v>300</v>
      </c>
      <c r="H159" s="146" t="s">
        <v>10</v>
      </c>
      <c r="I159" s="146" t="s">
        <v>27</v>
      </c>
      <c r="J159" s="146" t="s">
        <v>63</v>
      </c>
      <c r="K159" s="113">
        <v>6</v>
      </c>
      <c r="L159" s="6">
        <f t="shared" si="11"/>
        <v>0</v>
      </c>
    </row>
    <row r="160" spans="1:12" ht="15.6" hidden="1" x14ac:dyDescent="0.3">
      <c r="A160" s="159"/>
      <c r="B160" s="20" t="s">
        <v>16</v>
      </c>
      <c r="C160" s="68">
        <f>SUM(C156:C159)</f>
        <v>645</v>
      </c>
      <c r="D160" s="68">
        <f t="shared" ref="D160:G160" si="12">SUM(D156:D159)</f>
        <v>0</v>
      </c>
      <c r="E160" s="68">
        <f t="shared" si="12"/>
        <v>0</v>
      </c>
      <c r="F160" s="68">
        <f t="shared" si="12"/>
        <v>50</v>
      </c>
      <c r="G160" s="68">
        <f t="shared" si="12"/>
        <v>595</v>
      </c>
      <c r="H160" s="146" t="s">
        <v>17</v>
      </c>
      <c r="I160" s="146" t="s">
        <v>17</v>
      </c>
      <c r="J160" s="146"/>
      <c r="K160" s="113">
        <v>6</v>
      </c>
      <c r="L160" s="6">
        <f t="shared" si="11"/>
        <v>0</v>
      </c>
    </row>
    <row r="161" spans="1:12" ht="15.6" x14ac:dyDescent="0.3">
      <c r="A161" s="159"/>
      <c r="B161" s="20" t="s">
        <v>53</v>
      </c>
      <c r="C161" s="6"/>
      <c r="D161" s="80"/>
      <c r="E161" s="6"/>
      <c r="F161" s="6"/>
      <c r="G161" s="83"/>
      <c r="H161" s="146" t="s">
        <v>18</v>
      </c>
      <c r="I161" s="146" t="s">
        <v>18</v>
      </c>
      <c r="J161" s="146"/>
      <c r="K161" s="113">
        <v>7</v>
      </c>
      <c r="L161" s="6">
        <f t="shared" si="11"/>
        <v>0</v>
      </c>
    </row>
    <row r="162" spans="1:12" ht="78" x14ac:dyDescent="0.3">
      <c r="A162" s="111" t="s">
        <v>568</v>
      </c>
      <c r="B162" s="104" t="s">
        <v>493</v>
      </c>
      <c r="C162" s="91">
        <v>250</v>
      </c>
      <c r="D162" s="133"/>
      <c r="E162" s="91"/>
      <c r="F162" s="91">
        <v>250</v>
      </c>
      <c r="G162" s="91"/>
      <c r="H162" s="114" t="s">
        <v>10</v>
      </c>
      <c r="I162" s="146" t="s">
        <v>35</v>
      </c>
      <c r="J162" s="146" t="s">
        <v>492</v>
      </c>
      <c r="K162" s="113">
        <v>7</v>
      </c>
      <c r="L162" s="6">
        <f t="shared" si="11"/>
        <v>0</v>
      </c>
    </row>
    <row r="163" spans="1:12" ht="62.4" x14ac:dyDescent="0.3">
      <c r="A163" s="111" t="s">
        <v>569</v>
      </c>
      <c r="B163" s="48" t="s">
        <v>801</v>
      </c>
      <c r="C163" s="30">
        <v>264</v>
      </c>
      <c r="D163" s="127"/>
      <c r="E163" s="30"/>
      <c r="F163" s="30"/>
      <c r="G163" s="30">
        <v>264</v>
      </c>
      <c r="H163" s="145" t="s">
        <v>10</v>
      </c>
      <c r="I163" s="146" t="s">
        <v>35</v>
      </c>
      <c r="J163" s="18" t="s">
        <v>105</v>
      </c>
      <c r="K163" s="113">
        <v>7</v>
      </c>
      <c r="L163" s="6">
        <f t="shared" si="11"/>
        <v>0</v>
      </c>
    </row>
    <row r="164" spans="1:12" ht="62.4" x14ac:dyDescent="0.3">
      <c r="A164" s="111" t="s">
        <v>570</v>
      </c>
      <c r="B164" s="112" t="s">
        <v>676</v>
      </c>
      <c r="C164" s="30">
        <v>95</v>
      </c>
      <c r="D164" s="30"/>
      <c r="E164" s="30"/>
      <c r="F164" s="30"/>
      <c r="G164" s="30">
        <v>95</v>
      </c>
      <c r="H164" s="145" t="s">
        <v>10</v>
      </c>
      <c r="I164" s="126" t="s">
        <v>617</v>
      </c>
      <c r="J164" s="146" t="s">
        <v>72</v>
      </c>
      <c r="K164" s="113">
        <v>7</v>
      </c>
      <c r="L164" s="6">
        <f t="shared" si="11"/>
        <v>0</v>
      </c>
    </row>
    <row r="165" spans="1:12" ht="62.4" x14ac:dyDescent="0.3">
      <c r="A165" s="111" t="s">
        <v>571</v>
      </c>
      <c r="B165" s="94" t="s">
        <v>696</v>
      </c>
      <c r="C165" s="30">
        <v>200</v>
      </c>
      <c r="D165" s="135"/>
      <c r="E165" s="30"/>
      <c r="F165" s="30">
        <v>200</v>
      </c>
      <c r="G165" s="121"/>
      <c r="H165" s="126" t="s">
        <v>10</v>
      </c>
      <c r="I165" s="18" t="s">
        <v>37</v>
      </c>
      <c r="J165" s="145" t="s">
        <v>634</v>
      </c>
      <c r="K165" s="113">
        <v>7</v>
      </c>
      <c r="L165" s="6">
        <f t="shared" si="11"/>
        <v>0</v>
      </c>
    </row>
    <row r="166" spans="1:12" ht="62.4" x14ac:dyDescent="0.3">
      <c r="A166" s="111" t="s">
        <v>572</v>
      </c>
      <c r="B166" s="94" t="s">
        <v>670</v>
      </c>
      <c r="C166" s="30">
        <v>90</v>
      </c>
      <c r="D166" s="127"/>
      <c r="E166" s="30"/>
      <c r="F166" s="30">
        <v>90</v>
      </c>
      <c r="G166" s="30"/>
      <c r="H166" s="18" t="s">
        <v>11</v>
      </c>
      <c r="I166" s="18" t="s">
        <v>47</v>
      </c>
      <c r="J166" s="18" t="s">
        <v>517</v>
      </c>
      <c r="K166" s="113">
        <v>7</v>
      </c>
      <c r="L166" s="6">
        <f t="shared" si="11"/>
        <v>0</v>
      </c>
    </row>
    <row r="167" spans="1:12" ht="46.8" x14ac:dyDescent="0.3">
      <c r="A167" s="111" t="s">
        <v>573</v>
      </c>
      <c r="B167" s="94" t="s">
        <v>671</v>
      </c>
      <c r="C167" s="30">
        <v>500</v>
      </c>
      <c r="D167" s="127"/>
      <c r="E167" s="30"/>
      <c r="F167" s="30">
        <v>500</v>
      </c>
      <c r="G167" s="108"/>
      <c r="H167" s="18" t="s">
        <v>11</v>
      </c>
      <c r="I167" s="18" t="s">
        <v>47</v>
      </c>
      <c r="J167" s="18" t="s">
        <v>517</v>
      </c>
      <c r="K167" s="113">
        <v>7</v>
      </c>
      <c r="L167" s="6">
        <f t="shared" si="11"/>
        <v>0</v>
      </c>
    </row>
    <row r="168" spans="1:12" ht="62.4" x14ac:dyDescent="0.3">
      <c r="A168" s="111" t="s">
        <v>574</v>
      </c>
      <c r="B168" s="94" t="s">
        <v>672</v>
      </c>
      <c r="C168" s="30">
        <v>90</v>
      </c>
      <c r="D168" s="127"/>
      <c r="E168" s="30"/>
      <c r="F168" s="30">
        <v>90</v>
      </c>
      <c r="G168" s="108"/>
      <c r="H168" s="18" t="s">
        <v>11</v>
      </c>
      <c r="I168" s="18" t="s">
        <v>47</v>
      </c>
      <c r="J168" s="18" t="s">
        <v>517</v>
      </c>
      <c r="K168" s="113">
        <v>7</v>
      </c>
      <c r="L168" s="6">
        <f t="shared" si="11"/>
        <v>0</v>
      </c>
    </row>
    <row r="169" spans="1:12" ht="46.8" x14ac:dyDescent="0.3">
      <c r="A169" s="111" t="s">
        <v>575</v>
      </c>
      <c r="B169" s="94" t="s">
        <v>763</v>
      </c>
      <c r="C169" s="117">
        <v>700</v>
      </c>
      <c r="D169" s="128"/>
      <c r="E169" s="117"/>
      <c r="F169" s="117"/>
      <c r="G169" s="117">
        <v>700</v>
      </c>
      <c r="H169" s="145" t="s">
        <v>30</v>
      </c>
      <c r="I169" s="90" t="s">
        <v>48</v>
      </c>
      <c r="J169" s="118" t="s">
        <v>68</v>
      </c>
      <c r="K169" s="140">
        <v>7</v>
      </c>
      <c r="L169" s="6">
        <f t="shared" si="11"/>
        <v>0</v>
      </c>
    </row>
    <row r="170" spans="1:12" ht="62.4" x14ac:dyDescent="0.3">
      <c r="A170" s="111" t="s">
        <v>576</v>
      </c>
      <c r="B170" s="13" t="s">
        <v>697</v>
      </c>
      <c r="C170" s="9">
        <v>50</v>
      </c>
      <c r="D170" s="9"/>
      <c r="E170" s="9"/>
      <c r="F170" s="9">
        <v>50</v>
      </c>
      <c r="G170" s="9"/>
      <c r="H170" s="126" t="s">
        <v>10</v>
      </c>
      <c r="I170" s="86" t="s">
        <v>22</v>
      </c>
      <c r="J170" s="126" t="s">
        <v>89</v>
      </c>
      <c r="K170" s="113">
        <v>7</v>
      </c>
      <c r="L170" s="6">
        <f>C170-(SUM(D170:G170))</f>
        <v>0</v>
      </c>
    </row>
    <row r="171" spans="1:12" ht="46.8" x14ac:dyDescent="0.3">
      <c r="A171" s="111" t="s">
        <v>577</v>
      </c>
      <c r="B171" s="94" t="s">
        <v>463</v>
      </c>
      <c r="C171" s="30">
        <v>200</v>
      </c>
      <c r="D171" s="127"/>
      <c r="E171" s="30"/>
      <c r="F171" s="30">
        <v>200</v>
      </c>
      <c r="G171" s="30"/>
      <c r="H171" s="98" t="s">
        <v>10</v>
      </c>
      <c r="I171" s="98" t="s">
        <v>23</v>
      </c>
      <c r="J171" s="98" t="s">
        <v>87</v>
      </c>
      <c r="K171" s="113">
        <v>7</v>
      </c>
      <c r="L171" s="6">
        <f>C171-(SUM(D171:G171))</f>
        <v>0</v>
      </c>
    </row>
    <row r="172" spans="1:12" ht="46.8" x14ac:dyDescent="0.3">
      <c r="A172" s="111" t="s">
        <v>578</v>
      </c>
      <c r="B172" s="31" t="s">
        <v>464</v>
      </c>
      <c r="C172" s="30">
        <v>305</v>
      </c>
      <c r="D172" s="127"/>
      <c r="E172" s="30"/>
      <c r="F172" s="30">
        <v>305</v>
      </c>
      <c r="G172" s="30"/>
      <c r="H172" s="98" t="s">
        <v>10</v>
      </c>
      <c r="I172" s="98" t="s">
        <v>23</v>
      </c>
      <c r="J172" s="98" t="s">
        <v>87</v>
      </c>
      <c r="K172" s="113">
        <v>7</v>
      </c>
      <c r="L172" s="6">
        <f>C172-(SUM(D172:G172))</f>
        <v>0</v>
      </c>
    </row>
    <row r="173" spans="1:12" ht="78" x14ac:dyDescent="0.3">
      <c r="A173" s="111" t="s">
        <v>579</v>
      </c>
      <c r="B173" s="94" t="s">
        <v>501</v>
      </c>
      <c r="C173" s="30">
        <v>3</v>
      </c>
      <c r="D173" s="127"/>
      <c r="E173" s="30"/>
      <c r="F173" s="30">
        <v>3</v>
      </c>
      <c r="G173" s="30"/>
      <c r="H173" s="18" t="s">
        <v>11</v>
      </c>
      <c r="I173" s="146" t="s">
        <v>500</v>
      </c>
      <c r="J173" s="146" t="s">
        <v>74</v>
      </c>
      <c r="K173" s="113">
        <v>7</v>
      </c>
      <c r="L173" s="6">
        <f t="shared" ref="L173:L184" si="13">C173-D173-E173-F173-G173</f>
        <v>0</v>
      </c>
    </row>
    <row r="174" spans="1:12" ht="62.4" x14ac:dyDescent="0.3">
      <c r="A174" s="111" t="s">
        <v>580</v>
      </c>
      <c r="B174" s="94" t="s">
        <v>719</v>
      </c>
      <c r="C174" s="30">
        <v>250</v>
      </c>
      <c r="D174" s="127"/>
      <c r="E174" s="30"/>
      <c r="F174" s="30">
        <v>250</v>
      </c>
      <c r="G174" s="30"/>
      <c r="H174" s="18" t="s">
        <v>11</v>
      </c>
      <c r="I174" s="116" t="s">
        <v>500</v>
      </c>
      <c r="J174" s="116" t="s">
        <v>74</v>
      </c>
      <c r="K174" s="113">
        <v>7</v>
      </c>
      <c r="L174" s="6">
        <f t="shared" si="13"/>
        <v>0</v>
      </c>
    </row>
    <row r="175" spans="1:12" ht="62.4" x14ac:dyDescent="0.3">
      <c r="A175" s="111" t="s">
        <v>581</v>
      </c>
      <c r="B175" s="48" t="s">
        <v>802</v>
      </c>
      <c r="C175" s="30">
        <v>119</v>
      </c>
      <c r="D175" s="127"/>
      <c r="E175" s="30"/>
      <c r="F175" s="30">
        <v>119</v>
      </c>
      <c r="G175" s="30"/>
      <c r="H175" s="146" t="s">
        <v>10</v>
      </c>
      <c r="I175" s="86" t="s">
        <v>40</v>
      </c>
      <c r="J175" s="116" t="s">
        <v>603</v>
      </c>
      <c r="K175" s="145">
        <v>7</v>
      </c>
      <c r="L175" s="6">
        <f t="shared" si="13"/>
        <v>0</v>
      </c>
    </row>
    <row r="176" spans="1:12" ht="62.4" x14ac:dyDescent="0.3">
      <c r="A176" s="111" t="s">
        <v>582</v>
      </c>
      <c r="B176" s="48" t="s">
        <v>764</v>
      </c>
      <c r="C176" s="6">
        <v>105</v>
      </c>
      <c r="D176" s="80"/>
      <c r="E176" s="6"/>
      <c r="F176" s="6">
        <v>105</v>
      </c>
      <c r="G176" s="6"/>
      <c r="H176" s="146" t="s">
        <v>13</v>
      </c>
      <c r="I176" s="145" t="s">
        <v>14</v>
      </c>
      <c r="J176" s="145" t="s">
        <v>69</v>
      </c>
      <c r="K176" s="145">
        <v>7</v>
      </c>
      <c r="L176" s="6">
        <f t="shared" si="13"/>
        <v>0</v>
      </c>
    </row>
    <row r="177" spans="1:12" ht="62.4" x14ac:dyDescent="0.3">
      <c r="A177" s="111" t="s">
        <v>583</v>
      </c>
      <c r="B177" s="94" t="s">
        <v>488</v>
      </c>
      <c r="C177" s="30">
        <v>2000</v>
      </c>
      <c r="D177" s="127"/>
      <c r="E177" s="30"/>
      <c r="F177" s="30">
        <v>2000</v>
      </c>
      <c r="G177" s="30"/>
      <c r="H177" s="18" t="s">
        <v>10</v>
      </c>
      <c r="I177" s="18" t="s">
        <v>44</v>
      </c>
      <c r="J177" s="18" t="s">
        <v>92</v>
      </c>
      <c r="K177" s="145">
        <v>7</v>
      </c>
      <c r="L177" s="6">
        <f t="shared" si="13"/>
        <v>0</v>
      </c>
    </row>
    <row r="178" spans="1:12" ht="62.4" x14ac:dyDescent="0.3">
      <c r="A178" s="111" t="s">
        <v>610</v>
      </c>
      <c r="B178" s="94" t="s">
        <v>405</v>
      </c>
      <c r="C178" s="30">
        <v>450</v>
      </c>
      <c r="D178" s="127"/>
      <c r="E178" s="30"/>
      <c r="F178" s="30">
        <v>450</v>
      </c>
      <c r="G178" s="30"/>
      <c r="H178" s="18" t="s">
        <v>10</v>
      </c>
      <c r="I178" s="18" t="s">
        <v>44</v>
      </c>
      <c r="J178" s="18" t="s">
        <v>82</v>
      </c>
      <c r="K178" s="145">
        <v>7</v>
      </c>
      <c r="L178" s="6">
        <f t="shared" si="13"/>
        <v>0</v>
      </c>
    </row>
    <row r="179" spans="1:12" ht="62.4" x14ac:dyDescent="0.3">
      <c r="A179" s="111" t="s">
        <v>629</v>
      </c>
      <c r="B179" s="94" t="s">
        <v>720</v>
      </c>
      <c r="C179" s="30">
        <v>702</v>
      </c>
      <c r="D179" s="127"/>
      <c r="E179" s="30"/>
      <c r="F179" s="30">
        <v>702</v>
      </c>
      <c r="G179" s="30"/>
      <c r="H179" s="18" t="s">
        <v>10</v>
      </c>
      <c r="I179" s="18" t="s">
        <v>44</v>
      </c>
      <c r="J179" s="18" t="s">
        <v>80</v>
      </c>
      <c r="K179" s="145">
        <v>7</v>
      </c>
      <c r="L179" s="6">
        <f t="shared" si="13"/>
        <v>0</v>
      </c>
    </row>
    <row r="180" spans="1:12" ht="62.4" x14ac:dyDescent="0.3">
      <c r="A180" s="111" t="s">
        <v>642</v>
      </c>
      <c r="B180" s="94" t="s">
        <v>698</v>
      </c>
      <c r="C180" s="30">
        <v>1635</v>
      </c>
      <c r="D180" s="127"/>
      <c r="E180" s="30"/>
      <c r="F180" s="30">
        <v>1635</v>
      </c>
      <c r="G180" s="30"/>
      <c r="H180" s="146" t="s">
        <v>13</v>
      </c>
      <c r="I180" s="18" t="s">
        <v>15</v>
      </c>
      <c r="J180" s="18" t="s">
        <v>201</v>
      </c>
      <c r="K180" s="145">
        <v>7</v>
      </c>
      <c r="L180" s="6">
        <f t="shared" si="13"/>
        <v>0</v>
      </c>
    </row>
    <row r="181" spans="1:12" ht="62.4" x14ac:dyDescent="0.3">
      <c r="A181" s="111" t="s">
        <v>692</v>
      </c>
      <c r="B181" s="94" t="s">
        <v>514</v>
      </c>
      <c r="C181" s="30">
        <v>200</v>
      </c>
      <c r="D181" s="127"/>
      <c r="E181" s="30"/>
      <c r="F181" s="30">
        <v>200</v>
      </c>
      <c r="G181" s="30"/>
      <c r="H181" s="156" t="s">
        <v>13</v>
      </c>
      <c r="I181" s="18" t="s">
        <v>15</v>
      </c>
      <c r="J181" s="18" t="s">
        <v>69</v>
      </c>
      <c r="K181" s="155">
        <v>7</v>
      </c>
      <c r="L181" s="6">
        <f t="shared" ref="L181" si="14">C181-D181-E181-F181-G181</f>
        <v>0</v>
      </c>
    </row>
    <row r="182" spans="1:12" ht="78" x14ac:dyDescent="0.3">
      <c r="A182" s="111" t="s">
        <v>735</v>
      </c>
      <c r="B182" s="94" t="s">
        <v>734</v>
      </c>
      <c r="C182" s="30">
        <v>100</v>
      </c>
      <c r="D182" s="127"/>
      <c r="E182" s="30"/>
      <c r="F182" s="30"/>
      <c r="G182" s="30">
        <v>100</v>
      </c>
      <c r="H182" s="8" t="s">
        <v>11</v>
      </c>
      <c r="I182" s="156" t="s">
        <v>102</v>
      </c>
      <c r="J182" s="156" t="s">
        <v>83</v>
      </c>
      <c r="K182" s="122">
        <v>7</v>
      </c>
      <c r="L182" s="6">
        <f t="shared" si="13"/>
        <v>0</v>
      </c>
    </row>
    <row r="183" spans="1:12" ht="15.6" hidden="1" x14ac:dyDescent="0.3">
      <c r="A183" s="159"/>
      <c r="B183" s="20" t="s">
        <v>16</v>
      </c>
      <c r="C183" s="89">
        <f>SUM(C162:C182)</f>
        <v>8308</v>
      </c>
      <c r="D183" s="89">
        <f t="shared" ref="D183:G183" si="15">SUM(D162:D182)</f>
        <v>0</v>
      </c>
      <c r="E183" s="89">
        <f t="shared" si="15"/>
        <v>0</v>
      </c>
      <c r="F183" s="89">
        <f t="shared" si="15"/>
        <v>7149</v>
      </c>
      <c r="G183" s="89">
        <f t="shared" si="15"/>
        <v>1159</v>
      </c>
      <c r="H183" s="126" t="s">
        <v>17</v>
      </c>
      <c r="I183" s="146" t="s">
        <v>17</v>
      </c>
      <c r="J183" s="38"/>
      <c r="K183" s="125">
        <v>7</v>
      </c>
      <c r="L183" s="6">
        <f t="shared" si="13"/>
        <v>0</v>
      </c>
    </row>
    <row r="184" spans="1:12" ht="15.6" x14ac:dyDescent="0.3">
      <c r="A184" s="159"/>
      <c r="B184" s="20" t="s">
        <v>54</v>
      </c>
      <c r="C184" s="6"/>
      <c r="D184" s="80"/>
      <c r="E184" s="6"/>
      <c r="F184" s="6"/>
      <c r="G184" s="83"/>
      <c r="H184" s="126" t="s">
        <v>18</v>
      </c>
      <c r="I184" s="146" t="s">
        <v>18</v>
      </c>
      <c r="J184" s="146"/>
      <c r="K184" s="113">
        <v>8</v>
      </c>
      <c r="L184" s="6">
        <f t="shared" si="13"/>
        <v>0</v>
      </c>
    </row>
    <row r="185" spans="1:12" ht="62.4" x14ac:dyDescent="0.3">
      <c r="A185" s="111" t="s">
        <v>584</v>
      </c>
      <c r="B185" s="15" t="s">
        <v>458</v>
      </c>
      <c r="C185" s="9">
        <v>54</v>
      </c>
      <c r="D185" s="130" t="s">
        <v>457</v>
      </c>
      <c r="E185" s="9"/>
      <c r="F185" s="9">
        <v>54</v>
      </c>
      <c r="G185" s="9"/>
      <c r="H185" s="158" t="s">
        <v>10</v>
      </c>
      <c r="I185" s="86" t="s">
        <v>22</v>
      </c>
      <c r="J185" s="158" t="s">
        <v>89</v>
      </c>
      <c r="K185" s="157">
        <v>4</v>
      </c>
      <c r="L185" s="6">
        <f t="shared" ref="L185" si="16">C185-(SUM(D185:G185))</f>
        <v>0</v>
      </c>
    </row>
    <row r="186" spans="1:12" ht="46.8" x14ac:dyDescent="0.3">
      <c r="A186" s="111" t="s">
        <v>585</v>
      </c>
      <c r="B186" s="104" t="s">
        <v>727</v>
      </c>
      <c r="C186" s="91">
        <v>300</v>
      </c>
      <c r="D186" s="133"/>
      <c r="E186" s="91"/>
      <c r="F186" s="91">
        <v>300</v>
      </c>
      <c r="G186" s="91"/>
      <c r="H186" s="18" t="s">
        <v>10</v>
      </c>
      <c r="I186" s="18" t="s">
        <v>24</v>
      </c>
      <c r="J186" s="146" t="s">
        <v>61</v>
      </c>
      <c r="K186" s="145">
        <v>8</v>
      </c>
      <c r="L186" s="6">
        <f t="shared" ref="L186:L211" si="17">C186-D186-E186-F186-G186</f>
        <v>0</v>
      </c>
    </row>
    <row r="187" spans="1:12" ht="62.4" x14ac:dyDescent="0.3">
      <c r="A187" s="111" t="s">
        <v>586</v>
      </c>
      <c r="B187" s="94" t="s">
        <v>499</v>
      </c>
      <c r="C187" s="30">
        <v>250</v>
      </c>
      <c r="D187" s="136"/>
      <c r="E187" s="30"/>
      <c r="F187" s="105"/>
      <c r="G187" s="30">
        <v>250</v>
      </c>
      <c r="H187" s="18" t="s">
        <v>11</v>
      </c>
      <c r="I187" s="146" t="s">
        <v>500</v>
      </c>
      <c r="J187" s="146" t="s">
        <v>67</v>
      </c>
      <c r="K187" s="113">
        <v>8</v>
      </c>
      <c r="L187" s="6">
        <f t="shared" si="17"/>
        <v>0</v>
      </c>
    </row>
    <row r="188" spans="1:12" ht="62.4" x14ac:dyDescent="0.3">
      <c r="A188" s="111" t="s">
        <v>643</v>
      </c>
      <c r="B188" s="94" t="s">
        <v>491</v>
      </c>
      <c r="C188" s="30">
        <v>120</v>
      </c>
      <c r="D188" s="127"/>
      <c r="E188" s="30"/>
      <c r="F188" s="30">
        <v>120</v>
      </c>
      <c r="G188" s="30"/>
      <c r="H188" s="146" t="s">
        <v>13</v>
      </c>
      <c r="I188" s="18" t="s">
        <v>49</v>
      </c>
      <c r="J188" s="18" t="s">
        <v>86</v>
      </c>
      <c r="K188" s="113">
        <v>8</v>
      </c>
      <c r="L188" s="6">
        <f t="shared" si="17"/>
        <v>0</v>
      </c>
    </row>
    <row r="189" spans="1:12" ht="93.6" x14ac:dyDescent="0.3">
      <c r="A189" s="111" t="s">
        <v>693</v>
      </c>
      <c r="B189" s="94" t="s">
        <v>766</v>
      </c>
      <c r="C189" s="30">
        <v>900</v>
      </c>
      <c r="D189" s="127"/>
      <c r="E189" s="30"/>
      <c r="F189" s="30">
        <v>900</v>
      </c>
      <c r="G189" s="30"/>
      <c r="H189" s="146" t="s">
        <v>13</v>
      </c>
      <c r="I189" s="18" t="s">
        <v>49</v>
      </c>
      <c r="J189" s="18" t="s">
        <v>489</v>
      </c>
      <c r="K189" s="113">
        <v>8</v>
      </c>
      <c r="L189" s="6">
        <f t="shared" si="17"/>
        <v>0</v>
      </c>
    </row>
    <row r="190" spans="1:12" ht="93.6" x14ac:dyDescent="0.3">
      <c r="A190" s="111" t="s">
        <v>728</v>
      </c>
      <c r="B190" s="94" t="s">
        <v>598</v>
      </c>
      <c r="C190" s="30">
        <v>294</v>
      </c>
      <c r="D190" s="127"/>
      <c r="E190" s="30"/>
      <c r="F190" s="30">
        <v>294</v>
      </c>
      <c r="G190" s="30"/>
      <c r="H190" s="18" t="s">
        <v>10</v>
      </c>
      <c r="I190" s="86" t="s">
        <v>40</v>
      </c>
      <c r="J190" s="155" t="s">
        <v>603</v>
      </c>
      <c r="K190" s="157">
        <v>8</v>
      </c>
      <c r="L190" s="6">
        <f t="shared" ref="L190:L191" si="18">C190-D190-E190-F190-G190</f>
        <v>0</v>
      </c>
    </row>
    <row r="191" spans="1:12" ht="62.4" x14ac:dyDescent="0.3">
      <c r="A191" s="111" t="s">
        <v>729</v>
      </c>
      <c r="B191" s="94" t="s">
        <v>737</v>
      </c>
      <c r="C191" s="30">
        <v>20</v>
      </c>
      <c r="D191" s="127"/>
      <c r="E191" s="30"/>
      <c r="F191" s="30"/>
      <c r="G191" s="30">
        <v>20</v>
      </c>
      <c r="H191" s="8" t="s">
        <v>11</v>
      </c>
      <c r="I191" s="156" t="s">
        <v>102</v>
      </c>
      <c r="J191" s="156" t="s">
        <v>83</v>
      </c>
      <c r="K191" s="157">
        <v>8</v>
      </c>
      <c r="L191" s="6">
        <f t="shared" si="18"/>
        <v>0</v>
      </c>
    </row>
    <row r="192" spans="1:12" ht="62.4" x14ac:dyDescent="0.3">
      <c r="A192" s="111" t="s">
        <v>740</v>
      </c>
      <c r="B192" s="94" t="s">
        <v>738</v>
      </c>
      <c r="C192" s="30">
        <v>32</v>
      </c>
      <c r="D192" s="127"/>
      <c r="E192" s="30"/>
      <c r="F192" s="30"/>
      <c r="G192" s="30">
        <v>32</v>
      </c>
      <c r="H192" s="8" t="s">
        <v>11</v>
      </c>
      <c r="I192" s="156" t="s">
        <v>102</v>
      </c>
      <c r="J192" s="156" t="s">
        <v>83</v>
      </c>
      <c r="K192" s="157">
        <v>8</v>
      </c>
      <c r="L192" s="6">
        <f t="shared" si="17"/>
        <v>0</v>
      </c>
    </row>
    <row r="193" spans="1:12" ht="15.6" hidden="1" x14ac:dyDescent="0.3">
      <c r="A193" s="159"/>
      <c r="B193" s="20" t="s">
        <v>16</v>
      </c>
      <c r="C193" s="68">
        <f>SUM(C185:C192)</f>
        <v>1970</v>
      </c>
      <c r="D193" s="68">
        <f t="shared" ref="D193:G193" si="19">SUM(D185:D192)</f>
        <v>0</v>
      </c>
      <c r="E193" s="68">
        <f t="shared" si="19"/>
        <v>0</v>
      </c>
      <c r="F193" s="68">
        <f t="shared" si="19"/>
        <v>1668</v>
      </c>
      <c r="G193" s="68">
        <f t="shared" si="19"/>
        <v>302</v>
      </c>
      <c r="H193" s="146" t="s">
        <v>17</v>
      </c>
      <c r="I193" s="146" t="s">
        <v>17</v>
      </c>
      <c r="J193" s="146"/>
      <c r="K193" s="113">
        <v>8</v>
      </c>
      <c r="L193" s="6">
        <f t="shared" si="17"/>
        <v>0</v>
      </c>
    </row>
    <row r="194" spans="1:12" ht="15.6" x14ac:dyDescent="0.3">
      <c r="A194" s="159"/>
      <c r="B194" s="20" t="s">
        <v>55</v>
      </c>
      <c r="C194" s="6"/>
      <c r="D194" s="80"/>
      <c r="E194" s="6"/>
      <c r="F194" s="6"/>
      <c r="G194" s="83"/>
      <c r="H194" s="146" t="s">
        <v>18</v>
      </c>
      <c r="I194" s="114" t="s">
        <v>18</v>
      </c>
      <c r="J194" s="116"/>
      <c r="K194" s="113">
        <v>9</v>
      </c>
      <c r="L194" s="6">
        <f t="shared" si="17"/>
        <v>0</v>
      </c>
    </row>
    <row r="195" spans="1:12" ht="62.4" x14ac:dyDescent="0.3">
      <c r="A195" s="111" t="s">
        <v>587</v>
      </c>
      <c r="B195" s="48" t="s">
        <v>103</v>
      </c>
      <c r="C195" s="30">
        <v>150</v>
      </c>
      <c r="D195" s="127"/>
      <c r="E195" s="30"/>
      <c r="F195" s="30">
        <v>150</v>
      </c>
      <c r="G195" s="30"/>
      <c r="H195" s="18" t="s">
        <v>10</v>
      </c>
      <c r="I195" s="124" t="s">
        <v>739</v>
      </c>
      <c r="J195" s="145" t="s">
        <v>78</v>
      </c>
      <c r="K195" s="113">
        <v>9</v>
      </c>
      <c r="L195" s="6">
        <f t="shared" si="17"/>
        <v>0</v>
      </c>
    </row>
    <row r="196" spans="1:12" ht="78" x14ac:dyDescent="0.3">
      <c r="A196" s="111" t="s">
        <v>588</v>
      </c>
      <c r="B196" s="94" t="s">
        <v>597</v>
      </c>
      <c r="C196" s="30">
        <v>20</v>
      </c>
      <c r="D196" s="127"/>
      <c r="E196" s="30"/>
      <c r="F196" s="30">
        <v>20</v>
      </c>
      <c r="G196" s="30"/>
      <c r="H196" s="18" t="s">
        <v>11</v>
      </c>
      <c r="I196" s="18" t="s">
        <v>47</v>
      </c>
      <c r="J196" s="18" t="s">
        <v>91</v>
      </c>
      <c r="K196" s="115">
        <v>9</v>
      </c>
      <c r="L196" s="6">
        <f t="shared" si="17"/>
        <v>0</v>
      </c>
    </row>
    <row r="197" spans="1:12" ht="62.4" x14ac:dyDescent="0.3">
      <c r="A197" s="111" t="s">
        <v>589</v>
      </c>
      <c r="B197" s="94" t="s">
        <v>109</v>
      </c>
      <c r="C197" s="30">
        <v>80</v>
      </c>
      <c r="D197" s="127"/>
      <c r="E197" s="30"/>
      <c r="F197" s="30"/>
      <c r="G197" s="30">
        <v>80</v>
      </c>
      <c r="H197" s="18" t="s">
        <v>11</v>
      </c>
      <c r="I197" s="116" t="s">
        <v>28</v>
      </c>
      <c r="J197" s="126" t="s">
        <v>86</v>
      </c>
      <c r="K197" s="115">
        <v>9</v>
      </c>
      <c r="L197" s="6">
        <f t="shared" si="17"/>
        <v>0</v>
      </c>
    </row>
    <row r="198" spans="1:12" ht="78" x14ac:dyDescent="0.3">
      <c r="A198" s="111" t="s">
        <v>590</v>
      </c>
      <c r="B198" s="94" t="s">
        <v>721</v>
      </c>
      <c r="C198" s="91">
        <v>62</v>
      </c>
      <c r="D198" s="91"/>
      <c r="E198" s="91"/>
      <c r="F198" s="91"/>
      <c r="G198" s="91">
        <v>62</v>
      </c>
      <c r="H198" s="18" t="s">
        <v>11</v>
      </c>
      <c r="I198" s="123" t="s">
        <v>28</v>
      </c>
      <c r="J198" s="146" t="s">
        <v>649</v>
      </c>
      <c r="K198" s="115">
        <v>9</v>
      </c>
      <c r="L198" s="6">
        <f t="shared" si="17"/>
        <v>0</v>
      </c>
    </row>
    <row r="199" spans="1:12" ht="78" x14ac:dyDescent="0.3">
      <c r="A199" s="111" t="s">
        <v>591</v>
      </c>
      <c r="B199" s="104" t="s">
        <v>722</v>
      </c>
      <c r="C199" s="91">
        <v>23</v>
      </c>
      <c r="D199" s="133"/>
      <c r="E199" s="91"/>
      <c r="F199" s="91">
        <v>23</v>
      </c>
      <c r="G199" s="91"/>
      <c r="H199" s="123" t="s">
        <v>10</v>
      </c>
      <c r="I199" s="90" t="s">
        <v>25</v>
      </c>
      <c r="J199" s="90" t="s">
        <v>419</v>
      </c>
      <c r="K199" s="115">
        <v>9</v>
      </c>
      <c r="L199" s="6">
        <f t="shared" si="17"/>
        <v>0</v>
      </c>
    </row>
    <row r="200" spans="1:12" ht="78" x14ac:dyDescent="0.3">
      <c r="A200" s="111" t="s">
        <v>592</v>
      </c>
      <c r="B200" s="104" t="s">
        <v>723</v>
      </c>
      <c r="C200" s="91">
        <v>50</v>
      </c>
      <c r="D200" s="91"/>
      <c r="E200" s="91"/>
      <c r="F200" s="91">
        <v>50</v>
      </c>
      <c r="G200" s="91"/>
      <c r="H200" s="126" t="s">
        <v>10</v>
      </c>
      <c r="I200" s="90" t="s">
        <v>25</v>
      </c>
      <c r="J200" s="90" t="s">
        <v>420</v>
      </c>
      <c r="K200" s="115">
        <v>9</v>
      </c>
      <c r="L200" s="6">
        <f t="shared" si="17"/>
        <v>0</v>
      </c>
    </row>
    <row r="201" spans="1:12" ht="78" x14ac:dyDescent="0.3">
      <c r="A201" s="111" t="s">
        <v>593</v>
      </c>
      <c r="B201" s="94" t="s">
        <v>724</v>
      </c>
      <c r="C201" s="30">
        <v>107</v>
      </c>
      <c r="D201" s="30"/>
      <c r="E201" s="30"/>
      <c r="F201" s="30">
        <v>107</v>
      </c>
      <c r="G201" s="30"/>
      <c r="H201" s="18" t="s">
        <v>11</v>
      </c>
      <c r="I201" s="18" t="s">
        <v>97</v>
      </c>
      <c r="J201" s="18" t="s">
        <v>89</v>
      </c>
      <c r="K201" s="92">
        <v>9</v>
      </c>
      <c r="L201" s="6">
        <f t="shared" si="17"/>
        <v>0</v>
      </c>
    </row>
    <row r="202" spans="1:12" ht="78" x14ac:dyDescent="0.3">
      <c r="A202" s="111" t="s">
        <v>594</v>
      </c>
      <c r="B202" s="94" t="s">
        <v>599</v>
      </c>
      <c r="C202" s="30">
        <v>100</v>
      </c>
      <c r="D202" s="30"/>
      <c r="E202" s="30"/>
      <c r="F202" s="30">
        <v>100</v>
      </c>
      <c r="G202" s="30"/>
      <c r="H202" s="18" t="s">
        <v>10</v>
      </c>
      <c r="I202" s="86" t="s">
        <v>40</v>
      </c>
      <c r="J202" s="145" t="s">
        <v>83</v>
      </c>
      <c r="K202" s="125">
        <v>9</v>
      </c>
      <c r="L202" s="6">
        <f t="shared" si="17"/>
        <v>0</v>
      </c>
    </row>
    <row r="203" spans="1:12" ht="62.4" x14ac:dyDescent="0.3">
      <c r="A203" s="111" t="s">
        <v>606</v>
      </c>
      <c r="B203" s="94" t="s">
        <v>600</v>
      </c>
      <c r="C203" s="30">
        <v>100</v>
      </c>
      <c r="D203" s="30"/>
      <c r="E203" s="30"/>
      <c r="F203" s="30">
        <v>100</v>
      </c>
      <c r="G203" s="30"/>
      <c r="H203" s="145" t="s">
        <v>10</v>
      </c>
      <c r="I203" s="86" t="s">
        <v>40</v>
      </c>
      <c r="J203" s="146" t="s">
        <v>603</v>
      </c>
      <c r="K203" s="125">
        <v>9</v>
      </c>
      <c r="L203" s="6">
        <f t="shared" si="17"/>
        <v>0</v>
      </c>
    </row>
    <row r="204" spans="1:12" ht="78" x14ac:dyDescent="0.3">
      <c r="A204" s="111" t="s">
        <v>607</v>
      </c>
      <c r="B204" s="94" t="s">
        <v>601</v>
      </c>
      <c r="C204" s="30">
        <v>40</v>
      </c>
      <c r="D204" s="30"/>
      <c r="E204" s="30"/>
      <c r="F204" s="30">
        <v>40</v>
      </c>
      <c r="G204" s="30"/>
      <c r="H204" s="145" t="s">
        <v>10</v>
      </c>
      <c r="I204" s="86" t="s">
        <v>40</v>
      </c>
      <c r="J204" s="145" t="s">
        <v>83</v>
      </c>
      <c r="K204" s="145">
        <v>9</v>
      </c>
      <c r="L204" s="6">
        <f t="shared" si="17"/>
        <v>0</v>
      </c>
    </row>
    <row r="205" spans="1:12" ht="78" x14ac:dyDescent="0.3">
      <c r="A205" s="111" t="s">
        <v>608</v>
      </c>
      <c r="B205" s="94" t="s">
        <v>602</v>
      </c>
      <c r="C205" s="30">
        <v>40</v>
      </c>
      <c r="D205" s="127"/>
      <c r="E205" s="30"/>
      <c r="F205" s="30">
        <v>40</v>
      </c>
      <c r="G205" s="30"/>
      <c r="H205" s="139" t="s">
        <v>10</v>
      </c>
      <c r="I205" s="86" t="s">
        <v>40</v>
      </c>
      <c r="J205" s="145" t="s">
        <v>83</v>
      </c>
      <c r="K205" s="138">
        <v>9</v>
      </c>
      <c r="L205" s="6">
        <f t="shared" si="17"/>
        <v>0</v>
      </c>
    </row>
    <row r="206" spans="1:12" ht="62.4" x14ac:dyDescent="0.3">
      <c r="A206" s="111" t="s">
        <v>609</v>
      </c>
      <c r="B206" s="48" t="s">
        <v>116</v>
      </c>
      <c r="C206" s="30">
        <v>2048</v>
      </c>
      <c r="D206" s="30"/>
      <c r="E206" s="30"/>
      <c r="F206" s="30">
        <v>2048</v>
      </c>
      <c r="G206" s="30"/>
      <c r="H206" s="18" t="s">
        <v>10</v>
      </c>
      <c r="I206" s="86" t="s">
        <v>113</v>
      </c>
      <c r="J206" s="145" t="s">
        <v>69</v>
      </c>
      <c r="K206" s="145">
        <v>9</v>
      </c>
      <c r="L206" s="6">
        <f t="shared" si="17"/>
        <v>0</v>
      </c>
    </row>
    <row r="207" spans="1:12" ht="62.4" x14ac:dyDescent="0.3">
      <c r="A207" s="111" t="s">
        <v>630</v>
      </c>
      <c r="B207" s="94" t="s">
        <v>108</v>
      </c>
      <c r="C207" s="30">
        <v>60</v>
      </c>
      <c r="D207" s="30"/>
      <c r="E207" s="30"/>
      <c r="F207" s="30">
        <v>30</v>
      </c>
      <c r="G207" s="30">
        <v>30</v>
      </c>
      <c r="H207" s="145" t="s">
        <v>10</v>
      </c>
      <c r="I207" s="146" t="s">
        <v>46</v>
      </c>
      <c r="J207" s="146" t="s">
        <v>71</v>
      </c>
      <c r="K207" s="145">
        <v>9</v>
      </c>
      <c r="L207" s="6">
        <f t="shared" si="17"/>
        <v>0</v>
      </c>
    </row>
    <row r="208" spans="1:12" ht="62.4" x14ac:dyDescent="0.3">
      <c r="A208" s="111" t="s">
        <v>653</v>
      </c>
      <c r="B208" s="94" t="s">
        <v>407</v>
      </c>
      <c r="C208" s="30">
        <v>98</v>
      </c>
      <c r="D208" s="30"/>
      <c r="E208" s="30"/>
      <c r="F208" s="30">
        <v>45</v>
      </c>
      <c r="G208" s="30">
        <v>53</v>
      </c>
      <c r="H208" s="145" t="s">
        <v>10</v>
      </c>
      <c r="I208" s="146" t="s">
        <v>46</v>
      </c>
      <c r="J208" s="146" t="s">
        <v>70</v>
      </c>
      <c r="K208" s="145">
        <v>9</v>
      </c>
      <c r="L208" s="6">
        <f t="shared" si="17"/>
        <v>0</v>
      </c>
    </row>
    <row r="209" spans="1:12" ht="78" x14ac:dyDescent="0.3">
      <c r="A209" s="111" t="s">
        <v>654</v>
      </c>
      <c r="B209" s="104" t="s">
        <v>725</v>
      </c>
      <c r="C209" s="91">
        <v>100</v>
      </c>
      <c r="D209" s="91"/>
      <c r="E209" s="91"/>
      <c r="F209" s="91"/>
      <c r="G209" s="91">
        <v>100</v>
      </c>
      <c r="H209" s="146" t="s">
        <v>10</v>
      </c>
      <c r="I209" s="146" t="s">
        <v>27</v>
      </c>
      <c r="J209" s="146" t="s">
        <v>64</v>
      </c>
      <c r="K209" s="145">
        <v>9</v>
      </c>
      <c r="L209" s="6">
        <f t="shared" si="17"/>
        <v>0</v>
      </c>
    </row>
    <row r="210" spans="1:12" ht="93.6" x14ac:dyDescent="0.3">
      <c r="A210" s="111" t="s">
        <v>655</v>
      </c>
      <c r="B210" s="94" t="s">
        <v>726</v>
      </c>
      <c r="C210" s="30">
        <v>400</v>
      </c>
      <c r="D210" s="30"/>
      <c r="E210" s="30"/>
      <c r="F210" s="30"/>
      <c r="G210" s="30">
        <v>400</v>
      </c>
      <c r="H210" s="145" t="s">
        <v>10</v>
      </c>
      <c r="I210" s="146" t="s">
        <v>27</v>
      </c>
      <c r="J210" s="146" t="s">
        <v>62</v>
      </c>
      <c r="K210" s="145">
        <v>9</v>
      </c>
      <c r="L210" s="6">
        <f t="shared" si="17"/>
        <v>0</v>
      </c>
    </row>
    <row r="211" spans="1:12" ht="15.6" hidden="1" x14ac:dyDescent="0.3">
      <c r="A211" s="159"/>
      <c r="B211" s="19" t="s">
        <v>16</v>
      </c>
      <c r="C211" s="89">
        <f>SUM(C195:C210)</f>
        <v>3478</v>
      </c>
      <c r="D211" s="89">
        <f t="shared" ref="D211:G211" si="20">SUM(D195:D210)</f>
        <v>0</v>
      </c>
      <c r="E211" s="89">
        <f t="shared" si="20"/>
        <v>0</v>
      </c>
      <c r="F211" s="89">
        <f t="shared" si="20"/>
        <v>2753</v>
      </c>
      <c r="G211" s="89">
        <f t="shared" si="20"/>
        <v>725</v>
      </c>
      <c r="H211" s="146" t="s">
        <v>17</v>
      </c>
      <c r="I211" s="146" t="s">
        <v>17</v>
      </c>
      <c r="J211" s="147"/>
      <c r="K211" s="145">
        <v>9</v>
      </c>
      <c r="L211" s="6">
        <f t="shared" si="17"/>
        <v>0</v>
      </c>
    </row>
    <row r="212" spans="1:12" ht="15.6" x14ac:dyDescent="0.3">
      <c r="A212" s="159"/>
      <c r="B212" s="19" t="s">
        <v>56</v>
      </c>
      <c r="C212" s="6"/>
      <c r="D212" s="6"/>
      <c r="E212" s="6"/>
      <c r="F212" s="6"/>
      <c r="G212" s="83"/>
      <c r="H212" s="146" t="s">
        <v>18</v>
      </c>
      <c r="I212" s="146" t="s">
        <v>18</v>
      </c>
      <c r="J212" s="147"/>
      <c r="K212" s="145">
        <v>10</v>
      </c>
      <c r="L212" s="6"/>
    </row>
    <row r="213" spans="1:12" ht="46.8" x14ac:dyDescent="0.3">
      <c r="A213" s="111" t="s">
        <v>619</v>
      </c>
      <c r="B213" s="94" t="s">
        <v>616</v>
      </c>
      <c r="C213" s="30">
        <v>500</v>
      </c>
      <c r="D213" s="30"/>
      <c r="E213" s="30"/>
      <c r="F213" s="30"/>
      <c r="G213" s="30">
        <v>500</v>
      </c>
      <c r="H213" s="146" t="s">
        <v>10</v>
      </c>
      <c r="I213" s="146" t="s">
        <v>617</v>
      </c>
      <c r="J213" s="146" t="s">
        <v>72</v>
      </c>
      <c r="K213" s="145">
        <v>10</v>
      </c>
      <c r="L213" s="6">
        <f>C213-D213-E213-F213-G213</f>
        <v>0</v>
      </c>
    </row>
    <row r="214" spans="1:12" ht="31.2" x14ac:dyDescent="0.3">
      <c r="A214" s="111" t="s">
        <v>646</v>
      </c>
      <c r="B214" s="112" t="s">
        <v>645</v>
      </c>
      <c r="C214" s="30">
        <v>1500</v>
      </c>
      <c r="D214" s="30"/>
      <c r="E214" s="30"/>
      <c r="F214" s="30"/>
      <c r="G214" s="30">
        <v>1500</v>
      </c>
      <c r="H214" s="146" t="s">
        <v>13</v>
      </c>
      <c r="I214" s="18" t="s">
        <v>32</v>
      </c>
      <c r="J214" s="18" t="s">
        <v>91</v>
      </c>
      <c r="K214" s="145">
        <v>10</v>
      </c>
      <c r="L214" s="6">
        <f>C214-D214-E214-F214-G214</f>
        <v>0</v>
      </c>
    </row>
    <row r="215" spans="1:12" ht="15.6" hidden="1" x14ac:dyDescent="0.3">
      <c r="A215" s="159"/>
      <c r="B215" s="19" t="s">
        <v>16</v>
      </c>
      <c r="C215" s="68">
        <f>SUM(C213:C214)</f>
        <v>2000</v>
      </c>
      <c r="D215" s="68">
        <f t="shared" ref="D215:G215" si="21">SUM(D213:D214)</f>
        <v>0</v>
      </c>
      <c r="E215" s="68">
        <f t="shared" si="21"/>
        <v>0</v>
      </c>
      <c r="F215" s="68">
        <f t="shared" si="21"/>
        <v>0</v>
      </c>
      <c r="G215" s="68">
        <f t="shared" si="21"/>
        <v>2000</v>
      </c>
      <c r="H215" s="147" t="s">
        <v>17</v>
      </c>
      <c r="I215" s="146" t="s">
        <v>17</v>
      </c>
      <c r="J215" s="147"/>
      <c r="K215" s="145">
        <v>10</v>
      </c>
      <c r="L215" s="6">
        <f>C215-D215-E215-F215-G215</f>
        <v>0</v>
      </c>
    </row>
    <row r="216" spans="1:12" ht="15.6" hidden="1" x14ac:dyDescent="0.3">
      <c r="A216" s="159"/>
      <c r="B216" s="19" t="s">
        <v>57</v>
      </c>
      <c r="C216" s="7">
        <f>C19+C124+C154+C160+C183+C193+C211+C215</f>
        <v>55570</v>
      </c>
      <c r="D216" s="7">
        <f>D19+D124+D154+D160+D183+D193+D211+D215</f>
        <v>0</v>
      </c>
      <c r="E216" s="7">
        <f>E19+E124+E154+E160+E183+E193+E211+E215</f>
        <v>120</v>
      </c>
      <c r="F216" s="7">
        <f>F19+F124+F154+F160+F183+F193+F211+F215</f>
        <v>36105</v>
      </c>
      <c r="G216" s="7">
        <f>G19+G124+G154+G160+G183+G193+G211+G215</f>
        <v>19345</v>
      </c>
      <c r="H216" s="147" t="s">
        <v>58</v>
      </c>
      <c r="I216" s="146" t="s">
        <v>58</v>
      </c>
      <c r="J216" s="147"/>
      <c r="K216" s="145">
        <v>11</v>
      </c>
      <c r="L216" s="6">
        <f>C216-D216-E216-F216-G216</f>
        <v>0</v>
      </c>
    </row>
    <row r="217" spans="1:12" ht="15.6" hidden="1" x14ac:dyDescent="0.3">
      <c r="A217" s="111"/>
      <c r="B217" s="104"/>
      <c r="C217" s="91"/>
      <c r="D217" s="133"/>
      <c r="E217" s="91"/>
      <c r="F217" s="91"/>
      <c r="G217" s="91"/>
      <c r="H217" s="139"/>
      <c r="I217" s="139"/>
      <c r="J217" s="139"/>
      <c r="K217" s="138"/>
      <c r="L217" s="91"/>
    </row>
    <row r="218" spans="1:12" ht="15.6" hidden="1" x14ac:dyDescent="0.3">
      <c r="A218" s="111"/>
      <c r="B218" s="94"/>
      <c r="C218" s="30"/>
      <c r="D218" s="127"/>
      <c r="E218" s="30"/>
      <c r="F218" s="30"/>
      <c r="G218" s="30"/>
      <c r="H218" s="138"/>
      <c r="I218" s="139"/>
      <c r="J218" s="139"/>
      <c r="K218" s="138"/>
      <c r="L218" s="91"/>
    </row>
  </sheetData>
  <sortState ref="A6:L210">
    <sortCondition ref="K6:K210"/>
    <sortCondition ref="I6:I210"/>
    <sortCondition ref="H6:H210"/>
  </sortState>
  <mergeCells count="10">
    <mergeCell ref="H3:H4"/>
    <mergeCell ref="I3:I4"/>
    <mergeCell ref="J3:J4"/>
    <mergeCell ref="K3:K4"/>
    <mergeCell ref="A1:C1"/>
    <mergeCell ref="A2:C2"/>
    <mergeCell ref="A3:A4"/>
    <mergeCell ref="B3:B4"/>
    <mergeCell ref="C3:C4"/>
    <mergeCell ref="D3:G3"/>
  </mergeCells>
  <printOptions horizontalCentered="1"/>
  <pageMargins left="1.1811023622047245" right="0.59055118110236227" top="0.78740157480314965" bottom="0.78740157480314965" header="0.31496062992125984" footer="0.31496062992125984"/>
  <pageSetup paperSize="9" scale="81" orientation="portrait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Изменения1</vt:lpstr>
      <vt:lpstr>Измен_Дума</vt:lpstr>
      <vt:lpstr>Измен_Дума!Область_печати</vt:lpstr>
      <vt:lpstr>Изменения1!Область_печати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Дарков Николай Юрьевич</dc:creator>
  <cp:lastModifiedBy>Воронец М.В.</cp:lastModifiedBy>
  <cp:lastPrinted>2013-10-03T07:53:41Z</cp:lastPrinted>
  <dcterms:created xsi:type="dcterms:W3CDTF">2012-05-24T12:45:57Z</dcterms:created>
  <dcterms:modified xsi:type="dcterms:W3CDTF">2013-10-11T11:15:15Z</dcterms:modified>
</cp:coreProperties>
</file>